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N-INFORMATION\Share\書籍\書籍案内\"/>
    </mc:Choice>
  </mc:AlternateContent>
  <xr:revisionPtr revIDLastSave="0" documentId="13_ncr:1_{715A2AD7-182C-4781-8C43-A1A5009651DE}" xr6:coauthVersionLast="47" xr6:coauthVersionMax="47" xr10:uidLastSave="{00000000-0000-0000-0000-000000000000}"/>
  <workbookProtection workbookAlgorithmName="SHA-512" workbookHashValue="Ync1yS22M6UBQ1qaeEngOYETg9dS5LUOk71YZQtJ16GQmJ1RgmyEnU4sYCK49Cwv6xme37V/p3ZetIabKNFg0g==" workbookSaltValue="21wVt/v4N5uUeUMrjIAsAA==" workbookSpinCount="100000" lockStructure="1"/>
  <bookViews>
    <workbookView xWindow="-120" yWindow="-120" windowWidth="29040" windowHeight="15720" xr2:uid="{5040DF06-4900-42A7-9337-0C5F2E9C8D08}"/>
  </bookViews>
  <sheets>
    <sheet name="20260101書籍注文書" sheetId="3" r:id="rId1"/>
  </sheets>
  <definedNames>
    <definedName name="_xlnm.Print_Area" localSheetId="0">'20260101書籍注文書'!$A$1:$J$130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J23" i="3"/>
  <c r="J15" i="3"/>
  <c r="H15" i="3"/>
  <c r="H16" i="3"/>
  <c r="H18" i="3"/>
  <c r="H19" i="3"/>
  <c r="H21" i="3"/>
  <c r="H22" i="3"/>
  <c r="H25" i="3"/>
  <c r="H27" i="3"/>
  <c r="H28" i="3"/>
  <c r="H29" i="3"/>
  <c r="H30" i="3"/>
  <c r="H31" i="3"/>
  <c r="H32" i="3"/>
  <c r="H33" i="3"/>
  <c r="H34" i="3"/>
  <c r="H120" i="3"/>
  <c r="J40" i="3"/>
  <c r="H40" i="3"/>
  <c r="J39" i="3"/>
  <c r="H39" i="3"/>
  <c r="J38" i="3"/>
  <c r="H38" i="3"/>
  <c r="J37" i="3"/>
  <c r="H37" i="3"/>
  <c r="J36" i="3"/>
  <c r="H36" i="3"/>
  <c r="J35" i="3"/>
  <c r="H35" i="3"/>
  <c r="J34" i="3"/>
  <c r="J33" i="3"/>
  <c r="J32" i="3"/>
  <c r="J31" i="3"/>
  <c r="J30" i="3"/>
  <c r="J29" i="3"/>
  <c r="J28" i="3"/>
  <c r="J27" i="3"/>
  <c r="J25" i="3"/>
  <c r="J22" i="3"/>
  <c r="J21" i="3"/>
  <c r="J19" i="3"/>
  <c r="J18" i="3"/>
  <c r="J16" i="3"/>
  <c r="H121" i="3"/>
  <c r="H42" i="3" l="1"/>
  <c r="J41" i="3"/>
  <c r="J42" i="3" s="1"/>
  <c r="H43" i="3" s="1"/>
  <c r="H123" i="3"/>
  <c r="H125" i="3" s="1"/>
  <c r="H44" i="3" l="1"/>
  <c r="I45" i="3" s="1"/>
  <c r="H45" i="3" s="1"/>
  <c r="H47" i="3" s="1"/>
  <c r="H126" i="3"/>
  <c r="H128" i="3" s="1"/>
</calcChain>
</file>

<file path=xl/sharedStrings.xml><?xml version="1.0" encoding="utf-8"?>
<sst xmlns="http://schemas.openxmlformats.org/spreadsheetml/2006/main" count="130" uniqueCount="104">
  <si>
    <t>ＮＯ：</t>
    <phoneticPr fontId="4"/>
  </si>
  <si>
    <t>品名</t>
    <phoneticPr fontId="4"/>
  </si>
  <si>
    <t>ご注文数</t>
    <rPh sb="1" eb="3">
      <t>チュウモン</t>
    </rPh>
    <rPh sb="3" eb="4">
      <t>スウ</t>
    </rPh>
    <phoneticPr fontId="4"/>
  </si>
  <si>
    <t>重量</t>
    <rPh sb="0" eb="2">
      <t>ジュウリョウ</t>
    </rPh>
    <phoneticPr fontId="4"/>
  </si>
  <si>
    <t>単価</t>
    <rPh sb="0" eb="2">
      <t>タンカ</t>
    </rPh>
    <phoneticPr fontId="4"/>
  </si>
  <si>
    <t>小計</t>
    <rPh sb="0" eb="2">
      <t>ショウケイ</t>
    </rPh>
    <phoneticPr fontId="4"/>
  </si>
  <si>
    <t>ｇ</t>
    <phoneticPr fontId="4"/>
  </si>
  <si>
    <t>テーブルマナー、食卓作法参考書籍</t>
    <rPh sb="8" eb="10">
      <t>ショクタク</t>
    </rPh>
    <rPh sb="10" eb="12">
      <t>サホウ</t>
    </rPh>
    <rPh sb="12" eb="14">
      <t>サンコウ</t>
    </rPh>
    <rPh sb="14" eb="16">
      <t>ショセキ</t>
    </rPh>
    <phoneticPr fontId="4"/>
  </si>
  <si>
    <t>　西洋料理の食卓作法　</t>
    <rPh sb="1" eb="3">
      <t>セイヨウ</t>
    </rPh>
    <rPh sb="3" eb="5">
      <t>リョウリ</t>
    </rPh>
    <rPh sb="6" eb="8">
      <t>ショクタク</t>
    </rPh>
    <rPh sb="8" eb="10">
      <t>サホウ</t>
    </rPh>
    <phoneticPr fontId="2"/>
  </si>
  <si>
    <t>レストランサービス技能検定　学科試験問題解説集</t>
    <rPh sb="9" eb="11">
      <t>ギノウ</t>
    </rPh>
    <rPh sb="11" eb="13">
      <t>ケンテイ</t>
    </rPh>
    <phoneticPr fontId="4"/>
  </si>
  <si>
    <t>　　上記DVDは在庫がなくなり次第発売中止となりますのでご希望の方はご注意ください。</t>
    <phoneticPr fontId="4"/>
  </si>
  <si>
    <t>　　＜URL＞</t>
    <phoneticPr fontId="4"/>
  </si>
  <si>
    <t>https://www.c-streaming.net/v5/e-learning/user/product_list.php?kaisha_id=WPBYjam7BDI%3D&amp;s=9L2RlloSRh8%3D</t>
  </si>
  <si>
    <t>　レストランサービス　スタンダードマニュアル</t>
    <phoneticPr fontId="2"/>
  </si>
  <si>
    <t>ベーシック検定参考書籍</t>
    <rPh sb="5" eb="7">
      <t>ケンテイ</t>
    </rPh>
    <rPh sb="7" eb="11">
      <t>サンコウショセキ</t>
    </rPh>
    <phoneticPr fontId="4"/>
  </si>
  <si>
    <t>本体価格</t>
    <rPh sb="0" eb="2">
      <t>ホンタイ</t>
    </rPh>
    <rPh sb="2" eb="4">
      <t>カカク</t>
    </rPh>
    <phoneticPr fontId="4"/>
  </si>
  <si>
    <t>商品合計金額（税別）</t>
    <rPh sb="0" eb="2">
      <t>ショウヒン</t>
    </rPh>
    <rPh sb="2" eb="4">
      <t>ゴウケイ</t>
    </rPh>
    <rPh sb="4" eb="6">
      <t>キンガク</t>
    </rPh>
    <rPh sb="7" eb="9">
      <t>ゼイベツ</t>
    </rPh>
    <phoneticPr fontId="4"/>
  </si>
  <si>
    <t>総重量（ｋｇ）</t>
    <rPh sb="0" eb="3">
      <t>ソウジュウリョウ</t>
    </rPh>
    <phoneticPr fontId="4"/>
  </si>
  <si>
    <t>送料（税別）</t>
    <rPh sb="0" eb="2">
      <t>ソウリョウ</t>
    </rPh>
    <rPh sb="3" eb="5">
      <t>ゼイベツ</t>
    </rPh>
    <phoneticPr fontId="4"/>
  </si>
  <si>
    <t>小計（税別）</t>
    <rPh sb="0" eb="2">
      <t>ショウケイ</t>
    </rPh>
    <rPh sb="3" eb="5">
      <t>ゼイベツ</t>
    </rPh>
    <phoneticPr fontId="4"/>
  </si>
  <si>
    <t>消費税（10％）</t>
    <rPh sb="0" eb="3">
      <t>ショウヒゼイ</t>
    </rPh>
    <phoneticPr fontId="4"/>
  </si>
  <si>
    <t>お買い上げ合計</t>
    <phoneticPr fontId="4"/>
  </si>
  <si>
    <t>円</t>
    <rPh sb="0" eb="1">
      <t>エン</t>
    </rPh>
    <phoneticPr fontId="4"/>
  </si>
  <si>
    <t>　H25年2級：赤ワインの抜栓（パニエ）　/　仔羊肉の持ち回り　/　サラダ、ドレッシングの作成　/　キウイのカッティング</t>
    <rPh sb="4" eb="5">
      <t>ネン</t>
    </rPh>
    <rPh sb="6" eb="7">
      <t>キュウ</t>
    </rPh>
    <phoneticPr fontId="4"/>
  </si>
  <si>
    <t>　H29年2級：赤ワインの抜栓　/　鶏腿肉グリルの持ち回り　/　アイリッシュコーヒー</t>
    <rPh sb="4" eb="5">
      <t>ネン</t>
    </rPh>
    <rPh sb="6" eb="7">
      <t>キュウ</t>
    </rPh>
    <phoneticPr fontId="4"/>
  </si>
  <si>
    <t>　H30年2級：白ワインの抜栓（クーラー）　/　オマールエビの持ち回り　/　オレンジのカッティング</t>
    <rPh sb="4" eb="5">
      <t>ネン</t>
    </rPh>
    <rPh sb="6" eb="7">
      <t>キュウ</t>
    </rPh>
    <phoneticPr fontId="4"/>
  </si>
  <si>
    <t>　R元年2級：白ワインの抜栓（クーラー）　/　鶏腿肉グリルの持ち回り　/　キウイのカッティング</t>
    <rPh sb="2" eb="3">
      <t>モト</t>
    </rPh>
    <rPh sb="3" eb="4">
      <t>ネン</t>
    </rPh>
    <rPh sb="5" eb="6">
      <t>キュウ</t>
    </rPh>
    <phoneticPr fontId="4"/>
  </si>
  <si>
    <t>　H25年3級：（朝食）アメリカンブレックファーストのサービス</t>
    <rPh sb="4" eb="5">
      <t>ネン</t>
    </rPh>
    <phoneticPr fontId="4"/>
  </si>
  <si>
    <t>　H26年3級：（ランチイム）　パンのサービス　/　コーヒーのサービス</t>
    <rPh sb="4" eb="5">
      <t>ネン</t>
    </rPh>
    <phoneticPr fontId="4"/>
  </si>
  <si>
    <t>　H27年3級：（ランチイム）　グラス赤ワインのサービス　/　パンのサービス</t>
    <rPh sb="4" eb="5">
      <t>ネン</t>
    </rPh>
    <phoneticPr fontId="4"/>
  </si>
  <si>
    <t>　H30年3級：（ランチイム）　グラス白ワインのサービス　/　パンのサービス</t>
    <rPh sb="4" eb="5">
      <t>ネン</t>
    </rPh>
    <phoneticPr fontId="4"/>
  </si>
  <si>
    <t>　R元年3級：（ランチイム）　グラス白ワインのサービス　/　パンのサービス</t>
    <rPh sb="2" eb="3">
      <t>モト</t>
    </rPh>
    <rPh sb="3" eb="4">
      <t>ネン</t>
    </rPh>
    <phoneticPr fontId="4"/>
  </si>
  <si>
    <t>2kｇ以内</t>
  </si>
  <si>
    <t>５kｇ以内</t>
  </si>
  <si>
    <t>10ｋｇ以内</t>
  </si>
  <si>
    <t>20ｋｇ以内</t>
  </si>
  <si>
    <t>21ｋｇ以上</t>
  </si>
  <si>
    <t>送料（税別）は下記のとおりです。</t>
    <rPh sb="0" eb="2">
      <t>ソウリョウ</t>
    </rPh>
    <rPh sb="3" eb="5">
      <t>ゼイベツ</t>
    </rPh>
    <rPh sb="7" eb="9">
      <t>カキ</t>
    </rPh>
    <phoneticPr fontId="4"/>
  </si>
  <si>
    <t>　　　　・　商品をお選びいただき、ご注文数を入力してください。送料とお買い上げ金額が自動計算されます。</t>
    <rPh sb="6" eb="8">
      <t>ショウヒン</t>
    </rPh>
    <rPh sb="10" eb="11">
      <t>エラ</t>
    </rPh>
    <rPh sb="18" eb="20">
      <t>チュウモン</t>
    </rPh>
    <rPh sb="20" eb="21">
      <t>スウ</t>
    </rPh>
    <rPh sb="22" eb="24">
      <t>ニュウリョク</t>
    </rPh>
    <rPh sb="31" eb="33">
      <t>ソウリョウ</t>
    </rPh>
    <rPh sb="35" eb="36">
      <t>カ</t>
    </rPh>
    <rPh sb="37" eb="38">
      <t>ア</t>
    </rPh>
    <rPh sb="39" eb="41">
      <t>キンガク</t>
    </rPh>
    <rPh sb="42" eb="46">
      <t>ジドウケイサン</t>
    </rPh>
    <phoneticPr fontId="4"/>
  </si>
  <si>
    <r>
      <t>厚生労働大臣指定試験機関　</t>
    </r>
    <r>
      <rPr>
        <b/>
        <sz val="22"/>
        <color theme="0"/>
        <rFont val="HGPｺﾞｼｯｸM"/>
        <family val="3"/>
        <charset val="128"/>
      </rPr>
      <t>一般社団法人日本ホテル・レストランサービス技能協会　書籍係行</t>
    </r>
    <r>
      <rPr>
        <b/>
        <sz val="17"/>
        <color theme="0"/>
        <rFont val="HGPｺﾞｼｯｸM"/>
        <family val="3"/>
        <charset val="128"/>
      </rPr>
      <t xml:space="preserve">
</t>
    </r>
    <r>
      <rPr>
        <b/>
        <sz val="24"/>
        <color theme="0"/>
        <rFont val="HGPｺﾞｼｯｸM"/>
        <family val="3"/>
        <charset val="128"/>
      </rPr>
      <t xml:space="preserve">Mail：info@hrs.or.jp　 Fax:03-5226-6812　Tel:03-5226-6811
</t>
    </r>
    <r>
      <rPr>
        <b/>
        <sz val="18"/>
        <color theme="0"/>
        <rFont val="HGPｺﾞｼｯｸM"/>
        <family val="3"/>
        <charset val="128"/>
      </rPr>
      <t>〒102-0072</t>
    </r>
    <r>
      <rPr>
        <b/>
        <sz val="14"/>
        <color theme="0"/>
        <rFont val="HGPｺﾞｼｯｸM"/>
        <family val="3"/>
        <charset val="128"/>
      </rPr>
      <t>　</t>
    </r>
    <r>
      <rPr>
        <b/>
        <sz val="18"/>
        <color theme="0"/>
        <rFont val="HGPｺﾞｼｯｸM"/>
        <family val="3"/>
        <charset val="128"/>
      </rPr>
      <t>東京都千代田区飯田橋3-3-11　飯田橋ばんらいビル6階</t>
    </r>
    <rPh sb="0" eb="6">
      <t>コウセイロウドウダイジン</t>
    </rPh>
    <rPh sb="6" eb="8">
      <t>シテイ</t>
    </rPh>
    <rPh sb="8" eb="10">
      <t>シケン</t>
    </rPh>
    <rPh sb="10" eb="12">
      <t>キカン</t>
    </rPh>
    <rPh sb="13" eb="15">
      <t>イッパン</t>
    </rPh>
    <rPh sb="15" eb="17">
      <t>シャダン</t>
    </rPh>
    <rPh sb="17" eb="19">
      <t>ホウジン</t>
    </rPh>
    <rPh sb="19" eb="21">
      <t>ニホン</t>
    </rPh>
    <rPh sb="34" eb="38">
      <t>ギノウキョウカイ</t>
    </rPh>
    <rPh sb="39" eb="41">
      <t>ショセキ</t>
    </rPh>
    <rPh sb="41" eb="42">
      <t>カカリ</t>
    </rPh>
    <rPh sb="42" eb="43">
      <t>ユ</t>
    </rPh>
    <rPh sb="109" eb="111">
      <t>トウキョウ</t>
    </rPh>
    <rPh sb="111" eb="112">
      <t>ト</t>
    </rPh>
    <rPh sb="112" eb="116">
      <t>チヨダク</t>
    </rPh>
    <rPh sb="116" eb="119">
      <t>イイダバシ</t>
    </rPh>
    <rPh sb="126" eb="129">
      <t>イイダバシ</t>
    </rPh>
    <rPh sb="136" eb="137">
      <t>カイ</t>
    </rPh>
    <phoneticPr fontId="4"/>
  </si>
  <si>
    <t>レストランサービス技能検定　過去実施実技試験問題解説DVD　</t>
    <rPh sb="9" eb="11">
      <t>ギノウ</t>
    </rPh>
    <rPh sb="11" eb="13">
      <t>ケンテイ</t>
    </rPh>
    <rPh sb="14" eb="18">
      <t>カコジッシ</t>
    </rPh>
    <rPh sb="18" eb="22">
      <t>ジツギシケン</t>
    </rPh>
    <phoneticPr fontId="4"/>
  </si>
  <si>
    <t>＊　HRSでは、DVDの販売を有料動画配信へ移行しています。</t>
    <rPh sb="12" eb="14">
      <t>ハンバイ</t>
    </rPh>
    <rPh sb="15" eb="21">
      <t>ユウリョウドウガハイシン</t>
    </rPh>
    <rPh sb="22" eb="24">
      <t>イコウ</t>
    </rPh>
    <phoneticPr fontId="4"/>
  </si>
  <si>
    <t>＊　HRS有料動画配信は、下記URLまたはQRコードからご覧いただけます</t>
    <rPh sb="5" eb="11">
      <t>ユウリョウドウガハイシン</t>
    </rPh>
    <rPh sb="13" eb="15">
      <t>カキ</t>
    </rPh>
    <rPh sb="29" eb="30">
      <t>ラン</t>
    </rPh>
    <phoneticPr fontId="4"/>
  </si>
  <si>
    <t>ご依頼者様　氏名</t>
    <rPh sb="1" eb="5">
      <t>イライシャサマ</t>
    </rPh>
    <rPh sb="6" eb="8">
      <t>シメイ</t>
    </rPh>
    <phoneticPr fontId="4"/>
  </si>
  <si>
    <t>フリガナ</t>
    <phoneticPr fontId="4"/>
  </si>
  <si>
    <r>
      <t>ご所属先名　</t>
    </r>
    <r>
      <rPr>
        <sz val="11"/>
        <color theme="1"/>
        <rFont val="HGPｺﾞｼｯｸM"/>
        <family val="3"/>
        <charset val="128"/>
      </rPr>
      <t>＊送り先が自宅の場合は任意</t>
    </r>
    <rPh sb="1" eb="4">
      <t>ショゾクサキ</t>
    </rPh>
    <rPh sb="4" eb="5">
      <t>メイ</t>
    </rPh>
    <rPh sb="7" eb="8">
      <t>オク</t>
    </rPh>
    <rPh sb="9" eb="10">
      <t>サキ</t>
    </rPh>
    <rPh sb="11" eb="13">
      <t>ジタク</t>
    </rPh>
    <rPh sb="14" eb="16">
      <t>バアイ</t>
    </rPh>
    <rPh sb="17" eb="19">
      <t>ニンイ</t>
    </rPh>
    <phoneticPr fontId="4"/>
  </si>
  <si>
    <t>電話番号</t>
    <rPh sb="0" eb="4">
      <t>デンワバンゴウ</t>
    </rPh>
    <phoneticPr fontId="4"/>
  </si>
  <si>
    <t>メールアドレス</t>
    <phoneticPr fontId="4"/>
  </si>
  <si>
    <r>
      <t>ご所属部署名　</t>
    </r>
    <r>
      <rPr>
        <sz val="11"/>
        <color theme="1"/>
        <rFont val="HGPｺﾞｼｯｸM"/>
        <family val="3"/>
        <charset val="128"/>
      </rPr>
      <t>＊送り先が自宅の場合は任意</t>
    </r>
    <rPh sb="1" eb="3">
      <t>ショゾク</t>
    </rPh>
    <rPh sb="3" eb="5">
      <t>ブショ</t>
    </rPh>
    <rPh sb="5" eb="6">
      <t>メイ</t>
    </rPh>
    <rPh sb="8" eb="9">
      <t>オク</t>
    </rPh>
    <rPh sb="10" eb="11">
      <t>サキ</t>
    </rPh>
    <rPh sb="12" eb="14">
      <t>ジタク</t>
    </rPh>
    <rPh sb="15" eb="17">
      <t>バアイ</t>
    </rPh>
    <rPh sb="18" eb="20">
      <t>ニンイ</t>
    </rPh>
    <phoneticPr fontId="4"/>
  </si>
  <si>
    <t>お届け先郵便番号</t>
    <rPh sb="1" eb="2">
      <t>トド</t>
    </rPh>
    <rPh sb="3" eb="4">
      <t>サキ</t>
    </rPh>
    <rPh sb="4" eb="8">
      <t>ユウビンバンゴウ</t>
    </rPh>
    <phoneticPr fontId="4"/>
  </si>
  <si>
    <t>お届け先電話番号</t>
    <rPh sb="1" eb="2">
      <t>トド</t>
    </rPh>
    <rPh sb="3" eb="4">
      <t>サキ</t>
    </rPh>
    <rPh sb="4" eb="8">
      <t>デンワバンゴウ</t>
    </rPh>
    <phoneticPr fontId="4"/>
  </si>
  <si>
    <t>＊ご依頼日を入力してください</t>
    <rPh sb="2" eb="4">
      <t>イライ</t>
    </rPh>
    <rPh sb="4" eb="5">
      <t>ビ</t>
    </rPh>
    <rPh sb="6" eb="8">
      <t>ニュウリョク</t>
    </rPh>
    <phoneticPr fontId="4"/>
  </si>
  <si>
    <t>＊ご依頼者、発送先の情報を入力してください</t>
    <rPh sb="2" eb="5">
      <t>イライシャ</t>
    </rPh>
    <rPh sb="6" eb="9">
      <t>ハッソウサキ</t>
    </rPh>
    <rPh sb="10" eb="12">
      <t>ジョウホウ</t>
    </rPh>
    <rPh sb="13" eb="15">
      <t>ニュウリョク</t>
    </rPh>
    <phoneticPr fontId="4"/>
  </si>
  <si>
    <t>＊お振込み情報を入力してください</t>
    <rPh sb="2" eb="4">
      <t>フリコ</t>
    </rPh>
    <rPh sb="5" eb="7">
      <t>ジョウホウ</t>
    </rPh>
    <rPh sb="8" eb="10">
      <t>ニュウリョク</t>
    </rPh>
    <phoneticPr fontId="4"/>
  </si>
  <si>
    <t>お振込み予定日　（年月日）</t>
    <rPh sb="1" eb="3">
      <t>フリコ</t>
    </rPh>
    <rPh sb="4" eb="7">
      <t>ヨテイビ</t>
    </rPh>
    <rPh sb="6" eb="7">
      <t>ビ</t>
    </rPh>
    <rPh sb="9" eb="12">
      <t>ネンガッピ</t>
    </rPh>
    <phoneticPr fontId="4"/>
  </si>
  <si>
    <t>ご依頼日　　（年月日）</t>
    <rPh sb="1" eb="3">
      <t>イライ</t>
    </rPh>
    <rPh sb="3" eb="4">
      <t>ビ</t>
    </rPh>
    <rPh sb="7" eb="10">
      <t>ネンガッピ</t>
    </rPh>
    <phoneticPr fontId="4"/>
  </si>
  <si>
    <t>お振込み金融機関名</t>
    <rPh sb="1" eb="3">
      <t>フリコ</t>
    </rPh>
    <rPh sb="4" eb="9">
      <t>キンユウキカンメイ</t>
    </rPh>
    <phoneticPr fontId="4"/>
  </si>
  <si>
    <t>お振込み名義</t>
    <rPh sb="1" eb="3">
      <t>フリコ</t>
    </rPh>
    <rPh sb="4" eb="6">
      <t>メイギ</t>
    </rPh>
    <phoneticPr fontId="4"/>
  </si>
  <si>
    <t>＊お振込み先</t>
    <rPh sb="2" eb="4">
      <t>フリコ</t>
    </rPh>
    <rPh sb="5" eb="6">
      <t>サキ</t>
    </rPh>
    <phoneticPr fontId="4"/>
  </si>
  <si>
    <t>お振込み先銀行・支店名・口座番号</t>
    <rPh sb="1" eb="3">
      <t>フリコ</t>
    </rPh>
    <rPh sb="4" eb="5">
      <t>サキ</t>
    </rPh>
    <rPh sb="5" eb="7">
      <t>ギンコウ</t>
    </rPh>
    <rPh sb="8" eb="11">
      <t>シテンメイ</t>
    </rPh>
    <rPh sb="12" eb="16">
      <t>コウザバンゴウ</t>
    </rPh>
    <phoneticPr fontId="4"/>
  </si>
  <si>
    <t>三菱ＵＦＪ銀行　飯田橋支店　（普）0029437</t>
    <phoneticPr fontId="4"/>
  </si>
  <si>
    <t>　ｼｬ)ﾆﾎﾝﾎﾃﾙﾚｽﾄﾗﾝｻｰﾋﾞｽｷﾞﾉｳｷｮｳｶｲ　TEL 03-5226-6811</t>
    <phoneticPr fontId="4"/>
  </si>
  <si>
    <t>お振込み先名義名・電話番号</t>
    <rPh sb="1" eb="3">
      <t>フリコ</t>
    </rPh>
    <rPh sb="4" eb="5">
      <t>サキ</t>
    </rPh>
    <rPh sb="5" eb="7">
      <t>メイギ</t>
    </rPh>
    <rPh sb="7" eb="8">
      <t>メイ</t>
    </rPh>
    <rPh sb="9" eb="11">
      <t>デンワ</t>
    </rPh>
    <rPh sb="11" eb="13">
      <t>バンゴウ</t>
    </rPh>
    <phoneticPr fontId="4"/>
  </si>
  <si>
    <t>お振込み金額（円）</t>
    <rPh sb="1" eb="3">
      <t>フリコ</t>
    </rPh>
    <rPh sb="4" eb="6">
      <t>キンガク</t>
    </rPh>
    <rPh sb="7" eb="8">
      <t>エン</t>
    </rPh>
    <phoneticPr fontId="4"/>
  </si>
  <si>
    <t>＊HRS法人会員様、HRS承認校様、お取引のある書店様は売掛でも受け賜わります。</t>
    <rPh sb="4" eb="6">
      <t>ホウジン</t>
    </rPh>
    <rPh sb="6" eb="8">
      <t>カイイン</t>
    </rPh>
    <rPh sb="8" eb="9">
      <t>サマ</t>
    </rPh>
    <rPh sb="13" eb="15">
      <t>ショウニン</t>
    </rPh>
    <rPh sb="15" eb="16">
      <t>コウ</t>
    </rPh>
    <rPh sb="16" eb="17">
      <t>サマ</t>
    </rPh>
    <rPh sb="19" eb="21">
      <t>トリヒキ</t>
    </rPh>
    <rPh sb="24" eb="26">
      <t>ショテン</t>
    </rPh>
    <rPh sb="26" eb="27">
      <t>サマ</t>
    </rPh>
    <rPh sb="28" eb="30">
      <t>ウリカケ</t>
    </rPh>
    <rPh sb="32" eb="33">
      <t>ウ</t>
    </rPh>
    <rPh sb="34" eb="35">
      <t>タマ</t>
    </rPh>
    <phoneticPr fontId="4"/>
  </si>
  <si>
    <t>売掛発注情報</t>
    <rPh sb="0" eb="2">
      <t>ウリカケ</t>
    </rPh>
    <rPh sb="2" eb="4">
      <t>ハッチュウ</t>
    </rPh>
    <rPh sb="4" eb="6">
      <t>ジョウホウ</t>
    </rPh>
    <phoneticPr fontId="4"/>
  </si>
  <si>
    <t xml:space="preserve">   売掛発注に該当し希望された方には、月末締め翌月末払いの請求書を発行・送付いたします。</t>
    <rPh sb="3" eb="5">
      <t>ウリカケ</t>
    </rPh>
    <rPh sb="5" eb="7">
      <t>ハッチュウ</t>
    </rPh>
    <rPh sb="8" eb="10">
      <t>ガイトウ</t>
    </rPh>
    <rPh sb="11" eb="13">
      <t>キボウ</t>
    </rPh>
    <rPh sb="16" eb="17">
      <t>カタ</t>
    </rPh>
    <rPh sb="20" eb="23">
      <t>ゲツマツジ</t>
    </rPh>
    <rPh sb="24" eb="28">
      <t>ヨクゲツマツバラ</t>
    </rPh>
    <rPh sb="30" eb="33">
      <t>セイキュウショ</t>
    </rPh>
    <rPh sb="34" eb="36">
      <t>ハッコウ</t>
    </rPh>
    <rPh sb="37" eb="39">
      <t>ソウフ</t>
    </rPh>
    <phoneticPr fontId="4"/>
  </si>
  <si>
    <r>
      <t xml:space="preserve">お届け先住所
</t>
    </r>
    <r>
      <rPr>
        <sz val="11"/>
        <color theme="1"/>
        <rFont val="HGPｺﾞｼｯｸM"/>
        <family val="3"/>
        <charset val="128"/>
      </rPr>
      <t>（建物名、部屋番号がある場合は必ず記入してください）</t>
    </r>
    <rPh sb="1" eb="2">
      <t>トド</t>
    </rPh>
    <rPh sb="3" eb="4">
      <t>サキ</t>
    </rPh>
    <rPh sb="4" eb="6">
      <t>ジュウショ</t>
    </rPh>
    <rPh sb="8" eb="11">
      <t>タテモノメイ</t>
    </rPh>
    <rPh sb="12" eb="16">
      <t>ヘヤバンゴウ</t>
    </rPh>
    <rPh sb="19" eb="21">
      <t>バアイ</t>
    </rPh>
    <rPh sb="22" eb="23">
      <t>カナラ</t>
    </rPh>
    <rPh sb="24" eb="26">
      <t>キニュウ</t>
    </rPh>
    <phoneticPr fontId="4"/>
  </si>
  <si>
    <r>
      <t>お届け先</t>
    </r>
    <r>
      <rPr>
        <sz val="12"/>
        <color theme="1"/>
        <rFont val="HGPｺﾞｼｯｸM"/>
        <family val="3"/>
        <charset val="128"/>
      </rPr>
      <t>（自宅か所属先か記入してください）</t>
    </r>
    <rPh sb="1" eb="2">
      <t>トド</t>
    </rPh>
    <rPh sb="3" eb="4">
      <t>サキ</t>
    </rPh>
    <rPh sb="5" eb="7">
      <t>ジタク</t>
    </rPh>
    <rPh sb="8" eb="11">
      <t>ショゾクサキ</t>
    </rPh>
    <rPh sb="12" eb="14">
      <t>キニュウ</t>
    </rPh>
    <phoneticPr fontId="4"/>
  </si>
  <si>
    <t xml:space="preserve">   ご希望の法人会員様は会員番号を、承認校様は承認校番号を、書店の方は書店名を売掛発注情報に入力してください。</t>
    <rPh sb="4" eb="6">
      <t>キボウ</t>
    </rPh>
    <rPh sb="7" eb="11">
      <t>ホウジンカイイン</t>
    </rPh>
    <rPh sb="11" eb="12">
      <t>サマ</t>
    </rPh>
    <rPh sb="13" eb="15">
      <t>カイイン</t>
    </rPh>
    <rPh sb="15" eb="17">
      <t>バンゴウ</t>
    </rPh>
    <rPh sb="19" eb="22">
      <t>ショウニンコウ</t>
    </rPh>
    <rPh sb="22" eb="23">
      <t>サマ</t>
    </rPh>
    <rPh sb="24" eb="29">
      <t>ショウニンコウバンゴウ</t>
    </rPh>
    <rPh sb="40" eb="42">
      <t>ウリカケ</t>
    </rPh>
    <rPh sb="42" eb="44">
      <t>ハッチュウ</t>
    </rPh>
    <rPh sb="44" eb="46">
      <t>ジョウホウ</t>
    </rPh>
    <rPh sb="47" eb="49">
      <t>ニュウリョク</t>
    </rPh>
    <phoneticPr fontId="4"/>
  </si>
  <si>
    <t>　メールアドレスは今後当協会より講習会、セミナー、その他各種ご案内の情報提供として利用させていただきます。</t>
    <phoneticPr fontId="4"/>
  </si>
  <si>
    <t>ご案内不要の方につきましてはお手数ですが備考欄にそのむねご入力ください。</t>
    <rPh sb="15" eb="17">
      <t>テスウ</t>
    </rPh>
    <rPh sb="20" eb="23">
      <t>ビコウラン</t>
    </rPh>
    <rPh sb="29" eb="31">
      <t>ニュウリョク</t>
    </rPh>
    <phoneticPr fontId="4"/>
  </si>
  <si>
    <t>＜個人情報の取り扱い＞</t>
    <phoneticPr fontId="4"/>
  </si>
  <si>
    <t>申込書にご記入いただきました個人情報は運営のためのみに使用するものであり、他の用途への使用や第三者への開示などをするようなことはありません。</t>
    <phoneticPr fontId="4"/>
  </si>
  <si>
    <t>備考</t>
    <rPh sb="0" eb="2">
      <t>ビコウ</t>
    </rPh>
    <phoneticPr fontId="4"/>
  </si>
  <si>
    <t>A1</t>
    <phoneticPr fontId="4"/>
  </si>
  <si>
    <t>A2</t>
    <phoneticPr fontId="4"/>
  </si>
  <si>
    <t>　　　　・　西洋料理料飲接遇サービス技法、レストランサービススタンダードマニュアルに限り、合計25,000円以上お買い上げで送料無料で承ります。</t>
    <rPh sb="45" eb="47">
      <t>ゴウケイ</t>
    </rPh>
    <rPh sb="53" eb="56">
      <t>エンイジョウ</t>
    </rPh>
    <rPh sb="57" eb="58">
      <t>カ</t>
    </rPh>
    <rPh sb="59" eb="60">
      <t>ア</t>
    </rPh>
    <rPh sb="62" eb="66">
      <t>ソウリョウムリョウ</t>
    </rPh>
    <rPh sb="67" eb="68">
      <t>ウケタマワ</t>
    </rPh>
    <phoneticPr fontId="4"/>
  </si>
  <si>
    <t>　　　　・　2ページ目にご依頼者情報他を入力し、指定口座へ代金をお振込みください。（振込手数料はお客様負担となります）</t>
    <rPh sb="10" eb="11">
      <t>メ</t>
    </rPh>
    <rPh sb="13" eb="18">
      <t>イライシャジョウホウ</t>
    </rPh>
    <rPh sb="18" eb="19">
      <t>ホカ</t>
    </rPh>
    <rPh sb="20" eb="22">
      <t>ニュウリョク</t>
    </rPh>
    <rPh sb="24" eb="28">
      <t>シテイコウザ</t>
    </rPh>
    <rPh sb="29" eb="31">
      <t>ダイキン</t>
    </rPh>
    <rPh sb="33" eb="35">
      <t>フリコ</t>
    </rPh>
    <rPh sb="42" eb="47">
      <t>フリコミテスウリョウ</t>
    </rPh>
    <rPh sb="49" eb="53">
      <t>キャクサマフタン</t>
    </rPh>
    <phoneticPr fontId="4"/>
  </si>
  <si>
    <t>　　　　・　ご注文内容にあわせ、必要ページにご記入いただきご依頼ください。</t>
    <rPh sb="7" eb="11">
      <t>チュウモンナイヨウ</t>
    </rPh>
    <rPh sb="16" eb="18">
      <t>ヒツヨウ</t>
    </rPh>
    <rPh sb="23" eb="25">
      <t>キニュウ</t>
    </rPh>
    <rPh sb="30" eb="32">
      <t>イライ</t>
    </rPh>
    <phoneticPr fontId="4"/>
  </si>
  <si>
    <r>
      <rPr>
        <b/>
        <sz val="26"/>
        <color theme="0"/>
        <rFont val="HGPｺﾞｼｯｸM"/>
        <family val="3"/>
        <charset val="128"/>
      </rPr>
      <t>　　　　HRS書籍注文書　（ご依頼者様情報）</t>
    </r>
    <r>
      <rPr>
        <b/>
        <sz val="16"/>
        <color theme="0"/>
        <rFont val="HGPｺﾞｼｯｸM"/>
        <family val="3"/>
        <charset val="128"/>
      </rPr>
      <t>　</t>
    </r>
    <r>
      <rPr>
        <b/>
        <sz val="12"/>
        <color theme="0"/>
        <rFont val="HGPｺﾞｼｯｸM"/>
        <family val="3"/>
        <charset val="128"/>
      </rPr>
      <t>2/3ページ</t>
    </r>
    <r>
      <rPr>
        <b/>
        <sz val="16"/>
        <color theme="0"/>
        <rFont val="HGPｺﾞｼｯｸM"/>
        <family val="3"/>
        <charset val="128"/>
      </rPr>
      <t>　　　　</t>
    </r>
    <rPh sb="7" eb="9">
      <t>ショセキ</t>
    </rPh>
    <rPh sb="9" eb="12">
      <t>チュウモンショ</t>
    </rPh>
    <rPh sb="15" eb="21">
      <t>イライシャサマジョウホウ</t>
    </rPh>
    <phoneticPr fontId="4"/>
  </si>
  <si>
    <t>＊ご注文書とご入金の確認が取れ次第商品を発送いたします。</t>
    <rPh sb="2" eb="5">
      <t>チュウモンショ</t>
    </rPh>
    <rPh sb="7" eb="9">
      <t>ニュウキン</t>
    </rPh>
    <rPh sb="10" eb="12">
      <t>カクニン</t>
    </rPh>
    <rPh sb="13" eb="14">
      <t>ト</t>
    </rPh>
    <rPh sb="15" eb="17">
      <t>シダイ</t>
    </rPh>
    <rPh sb="17" eb="19">
      <t>ショウヒン</t>
    </rPh>
    <rPh sb="20" eb="22">
      <t>ハッソウ</t>
    </rPh>
    <phoneticPr fontId="4"/>
  </si>
  <si>
    <t>　　　　　　ご希望の場合は2/3～3/3ページでご依頼ください。</t>
    <rPh sb="7" eb="9">
      <t>キボウ</t>
    </rPh>
    <rPh sb="10" eb="12">
      <t>バアイ</t>
    </rPh>
    <rPh sb="25" eb="27">
      <t>イライ</t>
    </rPh>
    <phoneticPr fontId="4"/>
  </si>
  <si>
    <t>　　　　＊送料無料該当書籍以外を同時にご依頼の場合は1/3～3/3ページでご依頼ください</t>
    <rPh sb="5" eb="9">
      <t>ソウリョウムリョウ</t>
    </rPh>
    <phoneticPr fontId="4"/>
  </si>
  <si>
    <t xml:space="preserve">        ＊HRS法人会員様、HRS承認校様、お取引のある書店様は売掛でも受け賜わります。ご希望の場合は2/3ページ「売掛発注情報」にご記入ください。</t>
    <rPh sb="49" eb="51">
      <t>キボウ</t>
    </rPh>
    <rPh sb="52" eb="54">
      <t>バアイ</t>
    </rPh>
    <rPh sb="62" eb="64">
      <t>ウリカケ</t>
    </rPh>
    <rPh sb="64" eb="68">
      <t>ハッチュウジョウホウ</t>
    </rPh>
    <rPh sb="71" eb="73">
      <t>キニュウ</t>
    </rPh>
    <phoneticPr fontId="4"/>
  </si>
  <si>
    <t xml:space="preserve">        ＊送料無料該当書籍代金がの25,000円に満たない場合は1/3～2/3ページでご依頼ください。</t>
    <rPh sb="9" eb="13">
      <t>ソウリョウムリョウ</t>
    </rPh>
    <phoneticPr fontId="4"/>
  </si>
  <si>
    <t>＊ご要望や、領収書のご希望などがあれば備考欄にご入力ください</t>
    <rPh sb="2" eb="4">
      <t>ヨウボウ</t>
    </rPh>
    <rPh sb="19" eb="22">
      <t>ビコウラン</t>
    </rPh>
    <rPh sb="24" eb="26">
      <t>ニュウリョク</t>
    </rPh>
    <phoneticPr fontId="4"/>
  </si>
  <si>
    <r>
      <rPr>
        <b/>
        <sz val="26"/>
        <color theme="0"/>
        <rFont val="HGPｺﾞｼｯｸM"/>
        <family val="3"/>
        <charset val="128"/>
      </rPr>
      <t>　　　　HRS書籍注文書</t>
    </r>
    <r>
      <rPr>
        <b/>
        <sz val="16"/>
        <color theme="0"/>
        <rFont val="HGPｺﾞｼｯｸM"/>
        <family val="3"/>
        <charset val="128"/>
      </rPr>
      <t>　</t>
    </r>
    <r>
      <rPr>
        <b/>
        <sz val="12"/>
        <color theme="0"/>
        <rFont val="HGPｺﾞｼｯｸM"/>
        <family val="3"/>
        <charset val="128"/>
      </rPr>
      <t>3/3ページ</t>
    </r>
    <r>
      <rPr>
        <b/>
        <sz val="16"/>
        <color theme="0"/>
        <rFont val="HGPｺﾞｼｯｸM"/>
        <family val="3"/>
        <charset val="128"/>
      </rPr>
      <t>　　　　</t>
    </r>
    <rPh sb="7" eb="9">
      <t>ショセキ</t>
    </rPh>
    <rPh sb="9" eb="12">
      <t>チュウモンショ</t>
    </rPh>
    <phoneticPr fontId="4"/>
  </si>
  <si>
    <t>　レストランサービス　スタンダードマニュアル（2022年12月価格改定）</t>
    <rPh sb="27" eb="28">
      <t>ネン</t>
    </rPh>
    <rPh sb="30" eb="31">
      <t>ガツ</t>
    </rPh>
    <rPh sb="31" eb="35">
      <t>カカクカイテイ</t>
    </rPh>
    <phoneticPr fontId="2"/>
  </si>
  <si>
    <t>＊消費税小数点以下は切り捨て</t>
    <rPh sb="1" eb="4">
      <t>ショウヒゼイ</t>
    </rPh>
    <rPh sb="4" eb="9">
      <t>ショウスウテンイカ</t>
    </rPh>
    <rPh sb="10" eb="11">
      <t>キ</t>
    </rPh>
    <rPh sb="12" eb="13">
      <t>ス</t>
    </rPh>
    <phoneticPr fontId="4"/>
  </si>
  <si>
    <t>　日本料理のテーブルマナー　　（2版　2025年４月発行）</t>
    <rPh sb="1" eb="3">
      <t>ニホン</t>
    </rPh>
    <rPh sb="3" eb="5">
      <t>リョウリ</t>
    </rPh>
    <rPh sb="17" eb="18">
      <t>ハン</t>
    </rPh>
    <phoneticPr fontId="2"/>
  </si>
  <si>
    <t>　中国料理のテーブルマナー　　（2版　2025年４月発行）</t>
    <rPh sb="1" eb="3">
      <t>チュウゴク</t>
    </rPh>
    <rPh sb="3" eb="5">
      <t>リョウリ</t>
    </rPh>
    <phoneticPr fontId="2"/>
  </si>
  <si>
    <t>　HRS接客ベーシック検定ハンドブック　（2刷　2025年４月発行）</t>
    <rPh sb="4" eb="6">
      <t>セッキャク</t>
    </rPh>
    <rPh sb="11" eb="13">
      <t>ケンテイ</t>
    </rPh>
    <rPh sb="22" eb="23">
      <t>ス</t>
    </rPh>
    <phoneticPr fontId="2"/>
  </si>
  <si>
    <r>
      <rPr>
        <b/>
        <sz val="26"/>
        <color theme="0"/>
        <rFont val="HGPｺﾞｼｯｸM"/>
        <family val="3"/>
        <charset val="128"/>
      </rPr>
      <t>　　　　HRS書籍注文書</t>
    </r>
    <r>
      <rPr>
        <b/>
        <sz val="16"/>
        <color theme="0"/>
        <rFont val="HGPｺﾞｼｯｸM"/>
        <family val="3"/>
        <charset val="128"/>
      </rPr>
      <t>　1/3</t>
    </r>
    <r>
      <rPr>
        <b/>
        <sz val="12"/>
        <color theme="0"/>
        <rFont val="HGPｺﾞｼｯｸM"/>
        <family val="3"/>
        <charset val="128"/>
      </rPr>
      <t>ページ</t>
    </r>
    <r>
      <rPr>
        <b/>
        <sz val="16"/>
        <color theme="0"/>
        <rFont val="HGPｺﾞｼｯｸM"/>
        <family val="3"/>
        <charset val="128"/>
      </rPr>
      <t>　　　</t>
    </r>
    <r>
      <rPr>
        <b/>
        <sz val="18"/>
        <color rgb="FFFF0000"/>
        <rFont val="HGPｺﾞｼｯｸM"/>
        <family val="3"/>
        <charset val="128"/>
      </rPr>
      <t>　</t>
    </r>
    <r>
      <rPr>
        <b/>
        <sz val="18"/>
        <color theme="0"/>
        <rFont val="HGPｺﾞｼｯｸM"/>
        <family val="3"/>
        <charset val="128"/>
      </rPr>
      <t>　（2026年2月2日受信分から適用）</t>
    </r>
    <rPh sb="7" eb="9">
      <t>ショセキ</t>
    </rPh>
    <rPh sb="9" eb="12">
      <t>チュウモンショ</t>
    </rPh>
    <rPh sb="31" eb="32">
      <t>ツキ</t>
    </rPh>
    <rPh sb="33" eb="34">
      <t>ニチ</t>
    </rPh>
    <phoneticPr fontId="4"/>
  </si>
  <si>
    <r>
      <t xml:space="preserve"> </t>
    </r>
    <r>
      <rPr>
        <sz val="16"/>
        <color rgb="FFFF0000"/>
        <rFont val="HGPｺﾞｼｯｸM"/>
        <family val="3"/>
        <charset val="128"/>
      </rPr>
      <t>2026年度対策版</t>
    </r>
    <r>
      <rPr>
        <sz val="16"/>
        <rFont val="HGPｺﾞｼｯｸM"/>
        <family val="3"/>
        <charset val="128"/>
      </rPr>
      <t>　学科試験問題解説集　1・2級版</t>
    </r>
    <r>
      <rPr>
        <b/>
        <sz val="16"/>
        <color rgb="FFFF0000"/>
        <rFont val="HGPｺﾞｼｯｸM"/>
        <family val="3"/>
        <charset val="128"/>
      </rPr>
      <t>(2026年２月発行）</t>
    </r>
    <rPh sb="5" eb="7">
      <t>ネンド</t>
    </rPh>
    <rPh sb="7" eb="9">
      <t>タイサク</t>
    </rPh>
    <rPh sb="9" eb="10">
      <t>バン</t>
    </rPh>
    <rPh sb="11" eb="13">
      <t>ガッカ</t>
    </rPh>
    <rPh sb="13" eb="15">
      <t>シケン</t>
    </rPh>
    <rPh sb="15" eb="17">
      <t>モンダイ</t>
    </rPh>
    <rPh sb="17" eb="19">
      <t>カイセツ</t>
    </rPh>
    <rPh sb="19" eb="20">
      <t>シュウ</t>
    </rPh>
    <rPh sb="24" eb="25">
      <t>キュウ</t>
    </rPh>
    <rPh sb="25" eb="26">
      <t>バン</t>
    </rPh>
    <rPh sb="31" eb="32">
      <t>ネン</t>
    </rPh>
    <rPh sb="33" eb="34">
      <t>ガツ</t>
    </rPh>
    <rPh sb="34" eb="36">
      <t>ハッコウ</t>
    </rPh>
    <phoneticPr fontId="2"/>
  </si>
  <si>
    <r>
      <t xml:space="preserve"> </t>
    </r>
    <r>
      <rPr>
        <sz val="16"/>
        <color rgb="FFFF0000"/>
        <rFont val="HGPｺﾞｼｯｸM"/>
        <family val="3"/>
        <charset val="128"/>
      </rPr>
      <t>2026年度対策版　</t>
    </r>
    <r>
      <rPr>
        <sz val="16"/>
        <rFont val="HGPｺﾞｼｯｸM"/>
        <family val="3"/>
        <charset val="128"/>
      </rPr>
      <t>学科試験問題解説集　3級版</t>
    </r>
    <r>
      <rPr>
        <b/>
        <sz val="16"/>
        <color rgb="FFFF0000"/>
        <rFont val="HGPｺﾞｼｯｸM"/>
        <family val="3"/>
        <charset val="128"/>
      </rPr>
      <t>(2026年２月発行）</t>
    </r>
    <rPh sb="5" eb="7">
      <t>ネンド</t>
    </rPh>
    <rPh sb="7" eb="9">
      <t>タイサク</t>
    </rPh>
    <rPh sb="9" eb="10">
      <t>バン</t>
    </rPh>
    <rPh sb="11" eb="13">
      <t>ガッカ</t>
    </rPh>
    <rPh sb="13" eb="15">
      <t>シケン</t>
    </rPh>
    <rPh sb="15" eb="17">
      <t>モンダイ</t>
    </rPh>
    <rPh sb="17" eb="19">
      <t>カイセツ</t>
    </rPh>
    <rPh sb="19" eb="20">
      <t>シュウ</t>
    </rPh>
    <rPh sb="22" eb="23">
      <t>キュウ</t>
    </rPh>
    <rPh sb="23" eb="24">
      <t>バン</t>
    </rPh>
    <phoneticPr fontId="2"/>
  </si>
  <si>
    <r>
      <rPr>
        <b/>
        <sz val="11"/>
        <rFont val="HGPｺﾞｼｯｸM"/>
        <family val="3"/>
        <charset val="128"/>
      </rPr>
      <t xml:space="preserve">【残りわずか】
</t>
    </r>
    <r>
      <rPr>
        <sz val="11"/>
        <rFont val="HGPｺﾞｼｯｸM"/>
        <family val="3"/>
        <charset val="128"/>
      </rPr>
      <t>　26年１級：白ワインの抜栓とキールの作成　/　ローストチキンのデクパージュ　/　バナナフランベ</t>
    </r>
    <rPh sb="1" eb="2">
      <t>ノコ</t>
    </rPh>
    <rPh sb="11" eb="12">
      <t>ネン</t>
    </rPh>
    <rPh sb="13" eb="14">
      <t>キュウ</t>
    </rPh>
    <phoneticPr fontId="4"/>
  </si>
  <si>
    <r>
      <rPr>
        <b/>
        <sz val="11"/>
        <rFont val="HGPｺﾞｼｯｸM"/>
        <family val="3"/>
        <charset val="128"/>
      </rPr>
      <t>【残りわずか】</t>
    </r>
    <r>
      <rPr>
        <sz val="11"/>
        <rFont val="HGPｺﾞｼｯｸM"/>
        <family val="3"/>
        <charset val="128"/>
      </rPr>
      <t xml:space="preserve">
　H30年１級：白ワインの抜栓とキールの作成　/　舌平目のデクパージュ　/　バナナフランベ</t>
    </r>
    <rPh sb="12" eb="13">
      <t>ネン</t>
    </rPh>
    <rPh sb="14" eb="15">
      <t>キュウ</t>
    </rPh>
    <phoneticPr fontId="4"/>
  </si>
  <si>
    <r>
      <rPr>
        <b/>
        <sz val="11"/>
        <rFont val="HGPｺﾞｼｯｸM"/>
        <family val="3"/>
        <charset val="128"/>
      </rPr>
      <t>【残りわずか】</t>
    </r>
    <r>
      <rPr>
        <sz val="11"/>
        <rFont val="HGPｺﾞｼｯｸM"/>
        <family val="3"/>
        <charset val="128"/>
      </rPr>
      <t xml:space="preserve">
　H24年2級：白ワインの抜栓　/　チキングリルの持ち回り　/　サラダの作成　/　キウイのカッティング</t>
    </r>
    <rPh sb="12" eb="13">
      <t>ネン</t>
    </rPh>
    <rPh sb="14" eb="15">
      <t>キュウ</t>
    </rPh>
    <phoneticPr fontId="4"/>
  </si>
  <si>
    <r>
      <rPr>
        <b/>
        <sz val="11"/>
        <rFont val="HGPｺﾞｼｯｸM"/>
        <family val="3"/>
        <charset val="128"/>
      </rPr>
      <t>【残りわずか】　</t>
    </r>
    <r>
      <rPr>
        <sz val="11"/>
        <rFont val="HGPｺﾞｼｯｸM"/>
        <family val="3"/>
        <charset val="128"/>
      </rPr>
      <t xml:space="preserve">
　H26年2級：白ワインの抜栓（クーラー）　/　オマールエビの持ち回り　/　オレンジのカッティング</t>
    </r>
    <rPh sb="13" eb="14">
      <t>ネン</t>
    </rPh>
    <rPh sb="15" eb="16">
      <t>キュウ</t>
    </rPh>
    <phoneticPr fontId="4"/>
  </si>
  <si>
    <r>
      <rPr>
        <b/>
        <sz val="11"/>
        <rFont val="HGPｺﾞｼｯｸM"/>
        <family val="3"/>
        <charset val="128"/>
      </rPr>
      <t>【売り切れ間近】</t>
    </r>
    <r>
      <rPr>
        <sz val="11"/>
        <rFont val="HGPｺﾞｼｯｸM"/>
        <family val="3"/>
        <charset val="128"/>
      </rPr>
      <t>　
　H27年2級：赤ワインの抜栓　/　サーロインステーキの持ち回り　/　アイリッシュコーヒー</t>
    </r>
    <rPh sb="1" eb="2">
      <t>ウ</t>
    </rPh>
    <rPh sb="3" eb="4">
      <t>キ</t>
    </rPh>
    <rPh sb="5" eb="7">
      <t>マヂカ</t>
    </rPh>
    <rPh sb="14" eb="15">
      <t>ネン</t>
    </rPh>
    <rPh sb="16" eb="17">
      <t>キュウ</t>
    </rPh>
    <phoneticPr fontId="4"/>
  </si>
  <si>
    <r>
      <t xml:space="preserve">　西洋料理料飲接遇サービス技法 </t>
    </r>
    <r>
      <rPr>
        <sz val="16"/>
        <color rgb="FFFF0000"/>
        <rFont val="HGPｺﾞｼｯｸM"/>
        <family val="3"/>
        <charset val="128"/>
      </rPr>
      <t>4版(2026年2月改定）</t>
    </r>
    <rPh sb="1" eb="3">
      <t>セイヨウ</t>
    </rPh>
    <rPh sb="3" eb="5">
      <t>リョウリ</t>
    </rPh>
    <rPh sb="5" eb="7">
      <t>リョウイン</t>
    </rPh>
    <rPh sb="7" eb="9">
      <t>セツグウ</t>
    </rPh>
    <rPh sb="13" eb="15">
      <t>ギホウ</t>
    </rPh>
    <phoneticPr fontId="2"/>
  </si>
  <si>
    <r>
      <t xml:space="preserve">　西洋料理料飲接遇サービス技法 </t>
    </r>
    <r>
      <rPr>
        <sz val="16"/>
        <color rgb="FFFF0000"/>
        <rFont val="HGPｺﾞｼｯｸM"/>
        <family val="3"/>
        <charset val="128"/>
      </rPr>
      <t>4版</t>
    </r>
    <r>
      <rPr>
        <b/>
        <sz val="16"/>
        <color rgb="FFFF0000"/>
        <rFont val="HGPｺﾞｼｯｸM"/>
        <family val="3"/>
        <charset val="128"/>
      </rPr>
      <t>(2026年2月改定）</t>
    </r>
    <rPh sb="1" eb="3">
      <t>セイヨウ</t>
    </rPh>
    <rPh sb="3" eb="5">
      <t>リョウリ</t>
    </rPh>
    <rPh sb="5" eb="7">
      <t>リョウイン</t>
    </rPh>
    <rPh sb="7" eb="9">
      <t>セツグウ</t>
    </rPh>
    <rPh sb="13" eb="15">
      <t>ギホウ</t>
    </rPh>
    <rPh sb="17" eb="18">
      <t>ハン</t>
    </rPh>
    <rPh sb="23" eb="24">
      <t>ネン</t>
    </rPh>
    <rPh sb="25" eb="26">
      <t>ガツ</t>
    </rPh>
    <rPh sb="26" eb="28">
      <t>カイテイ</t>
    </rPh>
    <phoneticPr fontId="2"/>
  </si>
  <si>
    <r>
      <rPr>
        <b/>
        <sz val="14"/>
        <color theme="1"/>
        <rFont val="HGPｺﾞｼｯｸM"/>
        <family val="3"/>
        <charset val="128"/>
      </rPr>
      <t>　</t>
    </r>
    <r>
      <rPr>
        <b/>
        <u/>
        <sz val="14"/>
        <color theme="1"/>
        <rFont val="HGPｺﾞｼｯｸM"/>
        <family val="3"/>
        <charset val="128"/>
      </rPr>
      <t>西洋料理料飲接遇サービス技法、レストランサービススタンダードマニュアルに限り、</t>
    </r>
    <r>
      <rPr>
        <sz val="14"/>
        <color theme="1"/>
        <rFont val="HGPｺﾞｼｯｸM"/>
        <family val="3"/>
        <charset val="128"/>
      </rPr>
      <t xml:space="preserve">
</t>
    </r>
    <r>
      <rPr>
        <b/>
        <sz val="14"/>
        <color theme="1"/>
        <rFont val="HGPｺﾞｼｯｸM"/>
        <family val="3"/>
        <charset val="128"/>
      </rPr>
      <t>　</t>
    </r>
    <r>
      <rPr>
        <b/>
        <u/>
        <sz val="14"/>
        <color theme="1"/>
        <rFont val="HGPｺﾞｼｯｸM"/>
        <family val="3"/>
        <charset val="128"/>
      </rPr>
      <t>合計注文金額が税込２５，０００以上で送料無料で</t>
    </r>
    <r>
      <rPr>
        <sz val="14"/>
        <color theme="1"/>
        <rFont val="HGPｺﾞｼｯｸM"/>
        <family val="3"/>
        <charset val="128"/>
      </rPr>
      <t>受けたまります。
　該当の場合はこのページの注文用紙と2/3ページ（ご依頼者様情報）でご依頼ください。
　＊該当書籍以外を同時にご依頼の場合は1/3～3/3ページでご依頼ください。
　＊該当書籍代金がの税込25,000円に満たない場合は1/3～2/3ページでご依頼ください。</t>
    </r>
    <rPh sb="37" eb="38">
      <t>カギ</t>
    </rPh>
    <rPh sb="42" eb="44">
      <t>ゴウケイ</t>
    </rPh>
    <rPh sb="44" eb="46">
      <t>チュウモン</t>
    </rPh>
    <rPh sb="46" eb="48">
      <t>キンガク</t>
    </rPh>
    <rPh sb="49" eb="51">
      <t>ゼイコミ</t>
    </rPh>
    <rPh sb="57" eb="59">
      <t>イジョウ</t>
    </rPh>
    <rPh sb="60" eb="62">
      <t>ソウリョウ</t>
    </rPh>
    <rPh sb="62" eb="64">
      <t>ムリョウ</t>
    </rPh>
    <rPh sb="65" eb="66">
      <t>ウ</t>
    </rPh>
    <rPh sb="87" eb="91">
      <t>チュウモンヨウシ</t>
    </rPh>
    <rPh sb="100" eb="104">
      <t>イライシャサマ</t>
    </rPh>
    <rPh sb="104" eb="106">
      <t>ジョウホウ</t>
    </rPh>
    <rPh sb="109" eb="111">
      <t>イライ</t>
    </rPh>
    <rPh sb="119" eb="123">
      <t>ガイトウショセキ</t>
    </rPh>
    <rPh sb="123" eb="125">
      <t>イガイ</t>
    </rPh>
    <rPh sb="126" eb="128">
      <t>ドウジ</t>
    </rPh>
    <rPh sb="130" eb="132">
      <t>イライ</t>
    </rPh>
    <rPh sb="133" eb="135">
      <t>バアイ</t>
    </rPh>
    <rPh sb="148" eb="150">
      <t>イライ</t>
    </rPh>
    <rPh sb="158" eb="160">
      <t>ガイトウ</t>
    </rPh>
    <rPh sb="162" eb="164">
      <t>ダイキン</t>
    </rPh>
    <rPh sb="166" eb="168">
      <t>ゼイコミ</t>
    </rPh>
    <rPh sb="174" eb="175">
      <t>エン</t>
    </rPh>
    <rPh sb="176" eb="177">
      <t>ミ</t>
    </rPh>
    <rPh sb="180" eb="182">
      <t>バアイ</t>
    </rPh>
    <rPh sb="195" eb="197">
      <t>イライ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</si>
</sst>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6"/>
      <color theme="1"/>
      <name val="HGPｺﾞｼｯｸM"/>
      <family val="3"/>
      <charset val="128"/>
    </font>
    <font>
      <sz val="6"/>
      <name val="游ゴシック"/>
      <family val="2"/>
      <charset val="128"/>
      <scheme val="minor"/>
    </font>
    <font>
      <sz val="11"/>
      <color theme="1"/>
      <name val="HGPｺﾞｼｯｸM"/>
      <family val="3"/>
      <charset val="128"/>
    </font>
    <font>
      <b/>
      <sz val="16"/>
      <color theme="0"/>
      <name val="HGPｺﾞｼｯｸM"/>
      <family val="3"/>
      <charset val="128"/>
    </font>
    <font>
      <b/>
      <sz val="22"/>
      <color theme="0"/>
      <name val="HGPｺﾞｼｯｸM"/>
      <family val="3"/>
      <charset val="128"/>
    </font>
    <font>
      <b/>
      <sz val="17"/>
      <color theme="0"/>
      <name val="HGPｺﾞｼｯｸM"/>
      <family val="3"/>
      <charset val="128"/>
    </font>
    <font>
      <b/>
      <sz val="24"/>
      <color theme="0"/>
      <name val="HGPｺﾞｼｯｸM"/>
      <family val="3"/>
      <charset val="128"/>
    </font>
    <font>
      <b/>
      <sz val="18"/>
      <color theme="0"/>
      <name val="HGPｺﾞｼｯｸM"/>
      <family val="3"/>
      <charset val="128"/>
    </font>
    <font>
      <b/>
      <sz val="14"/>
      <color theme="0"/>
      <name val="HGPｺﾞｼｯｸM"/>
      <family val="3"/>
      <charset val="128"/>
    </font>
    <font>
      <sz val="12"/>
      <color theme="1"/>
      <name val="HGPｺﾞｼｯｸM"/>
      <family val="3"/>
      <charset val="128"/>
    </font>
    <font>
      <sz val="14"/>
      <color theme="1"/>
      <name val="HGPｺﾞｼｯｸM"/>
      <family val="3"/>
      <charset val="128"/>
    </font>
    <font>
      <b/>
      <sz val="14"/>
      <color theme="1"/>
      <name val="HGPｺﾞｼｯｸM"/>
      <family val="3"/>
      <charset val="128"/>
    </font>
    <font>
      <sz val="16"/>
      <name val="HGPｺﾞｼｯｸM"/>
      <family val="3"/>
      <charset val="128"/>
    </font>
    <font>
      <sz val="11"/>
      <color theme="0"/>
      <name val="HGPｺﾞｼｯｸM"/>
      <family val="3"/>
      <charset val="128"/>
    </font>
    <font>
      <b/>
      <sz val="18"/>
      <color theme="1"/>
      <name val="HGPｺﾞｼｯｸM"/>
      <family val="3"/>
      <charset val="128"/>
    </font>
    <font>
      <b/>
      <sz val="26"/>
      <color theme="0"/>
      <name val="HGPｺﾞｼｯｸM"/>
      <family val="3"/>
      <charset val="128"/>
    </font>
    <font>
      <b/>
      <sz val="12"/>
      <color theme="0"/>
      <name val="HGPｺﾞｼｯｸM"/>
      <family val="3"/>
      <charset val="128"/>
    </font>
    <font>
      <b/>
      <sz val="11"/>
      <color theme="0"/>
      <name val="HGPｺﾞｼｯｸM"/>
      <family val="3"/>
      <charset val="128"/>
    </font>
    <font>
      <b/>
      <u/>
      <sz val="14"/>
      <color theme="1"/>
      <name val="HGPｺﾞｼｯｸM"/>
      <family val="3"/>
      <charset val="128"/>
    </font>
    <font>
      <sz val="14"/>
      <color theme="0"/>
      <name val="HGPｺﾞｼｯｸM"/>
      <family val="3"/>
      <charset val="128"/>
    </font>
    <font>
      <sz val="18"/>
      <color theme="1"/>
      <name val="HGPｺﾞｼｯｸM"/>
      <family val="3"/>
      <charset val="128"/>
    </font>
    <font>
      <sz val="14"/>
      <color theme="0" tint="-4.9989318521683403E-2"/>
      <name val="HGPｺﾞｼｯｸM"/>
      <family val="3"/>
      <charset val="128"/>
    </font>
    <font>
      <sz val="14"/>
      <name val="HGPｺﾞｼｯｸM"/>
      <family val="3"/>
      <charset val="128"/>
    </font>
    <font>
      <b/>
      <sz val="14"/>
      <color rgb="FFFF0000"/>
      <name val="HGPｺﾞｼｯｸM"/>
      <family val="3"/>
      <charset val="128"/>
    </font>
    <font>
      <sz val="12"/>
      <name val="HGPｺﾞｼｯｸM"/>
      <family val="3"/>
      <charset val="128"/>
    </font>
    <font>
      <sz val="11"/>
      <name val="HGPｺﾞｼｯｸM"/>
      <family val="3"/>
      <charset val="128"/>
    </font>
    <font>
      <b/>
      <sz val="16"/>
      <color rgb="FFFF0000"/>
      <name val="HGPｺﾞｼｯｸM"/>
      <family val="3"/>
      <charset val="128"/>
    </font>
    <font>
      <b/>
      <sz val="18"/>
      <color rgb="FFFF0000"/>
      <name val="HGPｺﾞｼｯｸM"/>
      <family val="3"/>
      <charset val="128"/>
    </font>
    <font>
      <sz val="16"/>
      <color rgb="FFFF0000"/>
      <name val="HGPｺﾞｼｯｸM"/>
      <family val="3"/>
      <charset val="128"/>
    </font>
    <font>
      <b/>
      <sz val="11"/>
      <name val="HGPｺﾞｼｯｸM"/>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65"/>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5" fillId="0" borderId="0" xfId="0" applyFont="1">
      <alignment vertical="center"/>
    </xf>
    <xf numFmtId="0" fontId="12" fillId="0" borderId="0" xfId="0" applyFont="1" applyAlignment="1">
      <alignment horizontal="center" vertical="center"/>
    </xf>
    <xf numFmtId="0" fontId="13" fillId="3" borderId="4" xfId="0" applyFont="1" applyFill="1" applyBorder="1" applyAlignment="1">
      <alignment horizontal="center" vertical="center"/>
    </xf>
    <xf numFmtId="0" fontId="12" fillId="0" borderId="4" xfId="0" applyFont="1" applyBorder="1" applyAlignment="1">
      <alignment horizontal="center" vertical="center"/>
    </xf>
    <xf numFmtId="0" fontId="13" fillId="0" borderId="4" xfId="0" applyFont="1" applyBorder="1">
      <alignment vertical="center"/>
    </xf>
    <xf numFmtId="38" fontId="13" fillId="0" borderId="4" xfId="1" applyFont="1" applyBorder="1" applyAlignment="1">
      <alignment horizontal="center" vertical="center"/>
    </xf>
    <xf numFmtId="0" fontId="13" fillId="0" borderId="4" xfId="0" applyFont="1" applyBorder="1" applyAlignment="1">
      <alignment horizontal="center" vertical="center"/>
    </xf>
    <xf numFmtId="0" fontId="12" fillId="3" borderId="8" xfId="0" applyFont="1" applyFill="1" applyBorder="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horizontal="center" vertical="center"/>
    </xf>
    <xf numFmtId="38" fontId="13" fillId="0" borderId="5" xfId="1" applyFont="1" applyBorder="1" applyAlignment="1">
      <alignment horizontal="center" vertical="center"/>
    </xf>
    <xf numFmtId="0" fontId="13" fillId="5" borderId="4" xfId="0" applyFont="1" applyFill="1" applyBorder="1" applyAlignment="1">
      <alignment horizontal="center" vertical="center"/>
    </xf>
    <xf numFmtId="0" fontId="13" fillId="0" borderId="0" xfId="0" applyFont="1">
      <alignment vertical="center"/>
    </xf>
    <xf numFmtId="0" fontId="5" fillId="0" borderId="0" xfId="0" applyFont="1" applyAlignment="1">
      <alignment horizontal="center" vertical="center"/>
    </xf>
    <xf numFmtId="0" fontId="3" fillId="0" borderId="0" xfId="0" applyFont="1" applyAlignment="1">
      <alignment horizontal="left" vertical="center"/>
    </xf>
    <xf numFmtId="38" fontId="14" fillId="0" borderId="0" xfId="1"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5" fillId="0" borderId="10" xfId="0" applyFont="1" applyBorder="1" applyAlignment="1">
      <alignment horizontal="left" vertical="center" wrapText="1"/>
    </xf>
    <xf numFmtId="0" fontId="12" fillId="0" borderId="0" xfId="0" applyFont="1">
      <alignment vertical="center"/>
    </xf>
    <xf numFmtId="38" fontId="13" fillId="0" borderId="4" xfId="1" applyFont="1" applyBorder="1">
      <alignment vertical="center"/>
    </xf>
    <xf numFmtId="38" fontId="13" fillId="0" borderId="5" xfId="1" applyFont="1" applyBorder="1">
      <alignment vertical="center"/>
    </xf>
    <xf numFmtId="38" fontId="16" fillId="0" borderId="0" xfId="0" applyNumberFormat="1" applyFont="1">
      <alignment vertical="center"/>
    </xf>
    <xf numFmtId="38" fontId="13" fillId="0" borderId="4" xfId="0" applyNumberFormat="1" applyFont="1" applyBorder="1">
      <alignment vertical="center"/>
    </xf>
    <xf numFmtId="38" fontId="17" fillId="0" borderId="17" xfId="1" applyFont="1" applyBorder="1" applyAlignment="1">
      <alignment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3" fillId="0" borderId="10" xfId="0" applyFont="1" applyBorder="1" applyAlignment="1">
      <alignment horizontal="left" vertical="center"/>
    </xf>
    <xf numFmtId="0" fontId="15" fillId="0" borderId="10" xfId="0" applyFont="1" applyBorder="1" applyAlignment="1">
      <alignment horizontal="left" vertical="center"/>
    </xf>
    <xf numFmtId="0" fontId="3" fillId="0" borderId="7" xfId="0" applyFont="1" applyBorder="1" applyAlignment="1">
      <alignment horizontal="left" vertical="center"/>
    </xf>
    <xf numFmtId="0" fontId="5" fillId="0" borderId="7" xfId="0" applyFont="1" applyBorder="1" applyAlignment="1">
      <alignment horizontal="left" vertical="center" shrinkToFit="1"/>
    </xf>
    <xf numFmtId="38" fontId="13" fillId="0" borderId="0" xfId="1" applyFont="1">
      <alignment vertical="center"/>
    </xf>
    <xf numFmtId="0" fontId="13" fillId="3" borderId="9" xfId="0" applyFont="1" applyFill="1" applyBorder="1">
      <alignment vertical="center"/>
    </xf>
    <xf numFmtId="0" fontId="16" fillId="0" borderId="0" xfId="0" applyFont="1">
      <alignment vertical="center"/>
    </xf>
    <xf numFmtId="0" fontId="5" fillId="2" borderId="0" xfId="0" applyFont="1" applyFill="1">
      <alignment vertical="center"/>
    </xf>
    <xf numFmtId="0" fontId="20" fillId="2" borderId="0" xfId="0" applyFont="1" applyFill="1">
      <alignment vertical="center"/>
    </xf>
    <xf numFmtId="0" fontId="3" fillId="0" borderId="0" xfId="0" applyFont="1">
      <alignment vertical="center"/>
    </xf>
    <xf numFmtId="0" fontId="12" fillId="3" borderId="18" xfId="0" applyFont="1" applyFill="1" applyBorder="1" applyAlignment="1">
      <alignment horizontal="center" vertical="center"/>
    </xf>
    <xf numFmtId="0" fontId="3" fillId="3" borderId="19" xfId="0" applyFont="1" applyFill="1" applyBorder="1">
      <alignment vertical="center"/>
    </xf>
    <xf numFmtId="0" fontId="12" fillId="3" borderId="12" xfId="0" applyFont="1" applyFill="1" applyBorder="1" applyAlignment="1">
      <alignment horizontal="center" vertical="center"/>
    </xf>
    <xf numFmtId="0" fontId="3" fillId="3" borderId="6" xfId="0" applyFont="1" applyFill="1" applyBorder="1">
      <alignment vertical="center"/>
    </xf>
    <xf numFmtId="0" fontId="3" fillId="3" borderId="9" xfId="0" applyFont="1" applyFill="1" applyBorder="1">
      <alignment vertical="center"/>
    </xf>
    <xf numFmtId="0" fontId="3" fillId="3" borderId="9" xfId="0" applyFont="1" applyFill="1" applyBorder="1" applyAlignment="1">
      <alignment horizontal="left" vertical="center"/>
    </xf>
    <xf numFmtId="0" fontId="3" fillId="3" borderId="9" xfId="0" applyFont="1" applyFill="1" applyBorder="1" applyAlignment="1">
      <alignment vertical="center" wrapText="1"/>
    </xf>
    <xf numFmtId="0" fontId="13" fillId="0" borderId="4" xfId="0" applyFont="1" applyBorder="1" applyProtection="1">
      <alignment vertical="center"/>
      <protection locked="0"/>
    </xf>
    <xf numFmtId="0" fontId="13" fillId="3" borderId="9" xfId="0" applyFont="1" applyFill="1" applyBorder="1" applyProtection="1">
      <alignment vertical="center"/>
      <protection locked="0"/>
    </xf>
    <xf numFmtId="0" fontId="13" fillId="0" borderId="5" xfId="0" applyFont="1" applyBorder="1" applyProtection="1">
      <alignment vertical="center"/>
      <protection locked="0"/>
    </xf>
    <xf numFmtId="0" fontId="5" fillId="0" borderId="0" xfId="0" applyFont="1" applyAlignment="1" applyProtection="1">
      <alignment horizontal="center" vertical="center"/>
      <protection locked="0"/>
    </xf>
    <xf numFmtId="0" fontId="5" fillId="5" borderId="0" xfId="0" applyFont="1" applyFill="1">
      <alignment vertical="center"/>
    </xf>
    <xf numFmtId="0" fontId="16" fillId="5" borderId="0" xfId="0" applyFont="1" applyFill="1">
      <alignment vertical="center"/>
    </xf>
    <xf numFmtId="3" fontId="13" fillId="0" borderId="4" xfId="1" applyNumberFormat="1" applyFont="1" applyBorder="1" applyAlignment="1">
      <alignment horizontal="right" vertical="center"/>
    </xf>
    <xf numFmtId="0" fontId="3" fillId="5" borderId="11"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13" fillId="5" borderId="12" xfId="0" applyFont="1" applyFill="1" applyBorder="1" applyAlignment="1">
      <alignment horizontal="center" vertical="center"/>
    </xf>
    <xf numFmtId="0" fontId="13" fillId="5" borderId="6" xfId="0" applyFont="1" applyFill="1" applyBorder="1">
      <alignment vertical="center"/>
    </xf>
    <xf numFmtId="38" fontId="13" fillId="5" borderId="7" xfId="1" applyFont="1" applyFill="1" applyBorder="1" applyAlignment="1">
      <alignment horizontal="center" vertical="center"/>
    </xf>
    <xf numFmtId="38" fontId="13" fillId="0" borderId="10" xfId="1" applyFont="1" applyBorder="1" applyAlignment="1">
      <alignment horizontal="center" vertical="center"/>
    </xf>
    <xf numFmtId="0" fontId="12" fillId="0" borderId="23" xfId="0" applyFont="1" applyBorder="1" applyAlignment="1">
      <alignment horizontal="center" vertical="center"/>
    </xf>
    <xf numFmtId="0" fontId="5" fillId="0" borderId="26" xfId="0" applyFont="1" applyBorder="1" applyAlignment="1">
      <alignment horizontal="left" vertical="center" shrinkToFit="1"/>
    </xf>
    <xf numFmtId="0" fontId="13" fillId="0" borderId="23" xfId="0" applyFont="1" applyBorder="1" applyProtection="1">
      <alignment vertical="center"/>
      <protection locked="0"/>
    </xf>
    <xf numFmtId="38" fontId="13" fillId="0" borderId="23" xfId="1" applyFont="1" applyBorder="1" applyAlignment="1">
      <alignment horizontal="center" vertical="center"/>
    </xf>
    <xf numFmtId="38" fontId="13" fillId="0" borderId="23" xfId="1" applyFont="1" applyBorder="1">
      <alignment vertical="center"/>
    </xf>
    <xf numFmtId="0" fontId="13" fillId="0" borderId="23" xfId="0" applyFont="1" applyBorder="1" applyAlignment="1">
      <alignment horizontal="center" vertical="center"/>
    </xf>
    <xf numFmtId="0" fontId="13" fillId="0" borderId="8" xfId="0" applyFont="1" applyBorder="1" applyAlignment="1">
      <alignment horizontal="center" vertical="center"/>
    </xf>
    <xf numFmtId="0" fontId="22" fillId="0" borderId="10" xfId="0" applyFont="1" applyBorder="1">
      <alignment vertical="center"/>
    </xf>
    <xf numFmtId="0" fontId="13" fillId="0" borderId="0" xfId="0" applyFont="1" applyAlignment="1">
      <alignment horizontal="left" vertical="center"/>
    </xf>
    <xf numFmtId="0" fontId="13" fillId="3" borderId="19" xfId="0" applyFont="1" applyFill="1" applyBorder="1">
      <alignment vertical="center"/>
    </xf>
    <xf numFmtId="0" fontId="13" fillId="3" borderId="6" xfId="0" applyFont="1" applyFill="1" applyBorder="1">
      <alignment vertical="center"/>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176" fontId="24" fillId="3" borderId="4" xfId="0" applyNumberFormat="1" applyFont="1" applyFill="1" applyBorder="1" applyAlignment="1">
      <alignment horizontal="center" vertical="center"/>
    </xf>
    <xf numFmtId="0" fontId="26" fillId="0" borderId="0" xfId="0" applyFont="1">
      <alignment vertical="center"/>
    </xf>
    <xf numFmtId="0" fontId="27" fillId="0" borderId="4" xfId="0" applyFont="1" applyBorder="1" applyAlignment="1">
      <alignment horizontal="center" vertical="center"/>
    </xf>
    <xf numFmtId="0" fontId="25" fillId="0" borderId="5" xfId="0" applyFont="1" applyBorder="1" applyProtection="1">
      <alignment vertical="center"/>
      <protection locked="0"/>
    </xf>
    <xf numFmtId="38" fontId="25" fillId="0" borderId="5" xfId="1" applyFont="1" applyBorder="1" applyAlignment="1">
      <alignment horizontal="center" vertical="center"/>
    </xf>
    <xf numFmtId="38" fontId="25" fillId="0" borderId="4" xfId="1" applyFont="1" applyBorder="1">
      <alignment vertical="center"/>
    </xf>
    <xf numFmtId="0" fontId="25" fillId="0" borderId="4" xfId="0" applyFont="1" applyBorder="1" applyAlignment="1">
      <alignment horizontal="center" vertical="center"/>
    </xf>
    <xf numFmtId="0" fontId="28" fillId="0" borderId="0" xfId="0" applyFont="1">
      <alignment vertical="center"/>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38" fontId="23" fillId="0" borderId="8" xfId="0" applyNumberFormat="1" applyFont="1" applyBorder="1" applyAlignment="1" applyProtection="1">
      <alignment horizontal="center" vertical="center" wrapText="1"/>
      <protection locked="0"/>
    </xf>
    <xf numFmtId="0" fontId="23" fillId="0" borderId="9"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8" xfId="0" applyFont="1" applyBorder="1" applyAlignment="1" applyProtection="1">
      <alignment horizontal="left" vertical="center" wrapText="1"/>
      <protection locked="0"/>
    </xf>
    <xf numFmtId="0" fontId="23" fillId="0" borderId="9"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3" fillId="0" borderId="1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13" fillId="3" borderId="4" xfId="0" applyFont="1" applyFill="1" applyBorder="1" applyAlignment="1">
      <alignment horizontal="center" vertical="center"/>
    </xf>
    <xf numFmtId="0" fontId="6" fillId="2" borderId="0" xfId="0" applyFont="1" applyFill="1" applyAlignment="1">
      <alignment horizontal="left"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38" fontId="17" fillId="0" borderId="15" xfId="1" applyFont="1" applyBorder="1" applyAlignment="1">
      <alignment horizontal="right" vertical="center"/>
    </xf>
    <xf numFmtId="38" fontId="17" fillId="0" borderId="16" xfId="1" applyFont="1" applyBorder="1" applyAlignment="1">
      <alignment horizontal="right" vertical="center"/>
    </xf>
    <xf numFmtId="0" fontId="5" fillId="0" borderId="27" xfId="0" applyFont="1" applyBorder="1" applyAlignment="1">
      <alignment horizontal="center" vertical="top"/>
    </xf>
    <xf numFmtId="0" fontId="5" fillId="0" borderId="0" xfId="0" applyFont="1" applyAlignment="1">
      <alignment horizontal="center" vertical="top"/>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6" xfId="0" applyFont="1" applyBorder="1" applyAlignment="1">
      <alignment horizontal="left" vertical="center" shrinkToFit="1"/>
    </xf>
    <xf numFmtId="0" fontId="28" fillId="0" borderId="12" xfId="0" applyFont="1" applyBorder="1" applyAlignment="1">
      <alignment horizontal="left" vertical="center" wrapText="1" shrinkToFit="1"/>
    </xf>
    <xf numFmtId="0" fontId="28" fillId="0" borderId="6" xfId="0" applyFont="1" applyBorder="1" applyAlignment="1">
      <alignment horizontal="left" vertical="center" shrinkToFit="1"/>
    </xf>
    <xf numFmtId="0" fontId="28" fillId="0" borderId="8"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8"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28" fillId="0" borderId="24" xfId="0" applyFont="1" applyBorder="1" applyAlignment="1">
      <alignment horizontal="left" vertical="center" wrapText="1" shrinkToFit="1"/>
    </xf>
    <xf numFmtId="0" fontId="28" fillId="0" borderId="25" xfId="0" applyFont="1" applyBorder="1" applyAlignment="1">
      <alignment horizontal="lef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6" fillId="2" borderId="0" xfId="0" applyFont="1" applyFill="1" applyAlignment="1">
      <alignment horizontal="center" vertical="center" wrapText="1"/>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13" fillId="3" borderId="1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6" xfId="0" applyFont="1" applyFill="1" applyBorder="1" applyAlignment="1">
      <alignment horizontal="left" vertical="center"/>
    </xf>
    <xf numFmtId="0" fontId="13" fillId="0" borderId="0" xfId="0" applyFont="1" applyAlignment="1">
      <alignment horizontal="left" vertical="center"/>
    </xf>
    <xf numFmtId="0" fontId="13" fillId="5" borderId="21" xfId="0" applyFont="1" applyFill="1" applyBorder="1" applyAlignment="1">
      <alignment horizontal="left" vertical="center" wrapText="1"/>
    </xf>
    <xf numFmtId="0" fontId="13" fillId="5" borderId="0" xfId="0" applyFont="1" applyFill="1" applyAlignment="1">
      <alignment horizontal="left" vertical="center"/>
    </xf>
    <xf numFmtId="0" fontId="13" fillId="5" borderId="22" xfId="0" applyFont="1" applyFill="1" applyBorder="1" applyAlignment="1">
      <alignment horizontal="left" vertical="center"/>
    </xf>
    <xf numFmtId="0" fontId="13" fillId="5" borderId="21"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823071</xdr:colOff>
      <xdr:row>48</xdr:row>
      <xdr:rowOff>9271</xdr:rowOff>
    </xdr:from>
    <xdr:to>
      <xdr:col>7</xdr:col>
      <xdr:colOff>673720</xdr:colOff>
      <xdr:row>55</xdr:row>
      <xdr:rowOff>85812</xdr:rowOff>
    </xdr:to>
    <xdr:pic>
      <xdr:nvPicPr>
        <xdr:cNvPr id="2" name="図 1" descr="QR コード&#10;&#10;自動的に生成された説明">
          <a:extLst>
            <a:ext uri="{FF2B5EF4-FFF2-40B4-BE49-F238E27FC236}">
              <a16:creationId xmlns:a16="http://schemas.microsoft.com/office/drawing/2014/main" id="{5A015C5D-A8F9-4FC6-A0A9-BF34FCEF8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7614" y="44858082"/>
          <a:ext cx="1546563" cy="154013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59C37-C7B4-41F7-811B-9F1F02BDDC7D}">
  <sheetPr codeName="Sheet1"/>
  <dimension ref="A1:J130"/>
  <sheetViews>
    <sheetView tabSelected="1" view="pageBreakPreview" zoomScale="62" zoomScaleNormal="62" zoomScaleSheetLayoutView="62" workbookViewId="0">
      <selection activeCell="S2" sqref="S2"/>
    </sheetView>
  </sheetViews>
  <sheetFormatPr defaultRowHeight="14.25" x14ac:dyDescent="0.4"/>
  <cols>
    <col min="1" max="1" width="5.375" style="2" customWidth="1"/>
    <col min="2" max="2" width="47.625" style="1" customWidth="1"/>
    <col min="3" max="3" width="5.75" style="1" customWidth="1"/>
    <col min="4" max="4" width="40" style="1" customWidth="1"/>
    <col min="5" max="5" width="2.75" style="1" customWidth="1"/>
    <col min="6" max="6" width="11.125" style="1" customWidth="1"/>
    <col min="7" max="7" width="11.125" style="14" customWidth="1"/>
    <col min="8" max="8" width="14.375" style="1" customWidth="1"/>
    <col min="9" max="9" width="14.625" style="1" bestFit="1" customWidth="1"/>
    <col min="10" max="10" width="14.875" style="1" customWidth="1"/>
    <col min="11" max="16384" width="9" style="1"/>
  </cols>
  <sheetData>
    <row r="1" spans="1:10" ht="47.25" customHeight="1" x14ac:dyDescent="0.4">
      <c r="A1" s="104" t="s">
        <v>93</v>
      </c>
      <c r="B1" s="104"/>
      <c r="C1" s="104"/>
      <c r="D1" s="104"/>
      <c r="E1" s="104"/>
      <c r="F1" s="104"/>
      <c r="G1" s="104"/>
      <c r="H1" s="104"/>
      <c r="I1" s="35"/>
      <c r="J1" s="35"/>
    </row>
    <row r="2" spans="1:10" ht="94.5" customHeight="1" x14ac:dyDescent="0.4">
      <c r="A2" s="129" t="s">
        <v>39</v>
      </c>
      <c r="B2" s="129"/>
      <c r="C2" s="129"/>
      <c r="D2" s="129"/>
      <c r="E2" s="129"/>
      <c r="F2" s="129"/>
      <c r="G2" s="129"/>
      <c r="H2" s="129"/>
      <c r="I2" s="129"/>
      <c r="J2" s="129"/>
    </row>
    <row r="3" spans="1:10" x14ac:dyDescent="0.4">
      <c r="G3" s="1"/>
    </row>
    <row r="4" spans="1:10" ht="17.25" x14ac:dyDescent="0.4">
      <c r="A4" s="13" t="s">
        <v>38</v>
      </c>
      <c r="B4" s="13"/>
      <c r="C4" s="13"/>
      <c r="D4" s="13"/>
      <c r="E4" s="13"/>
      <c r="F4" s="13"/>
      <c r="G4" s="13"/>
      <c r="H4" s="13"/>
      <c r="I4" s="13"/>
      <c r="J4" s="13"/>
    </row>
    <row r="5" spans="1:10" ht="17.25" x14ac:dyDescent="0.4">
      <c r="A5" s="13" t="s">
        <v>78</v>
      </c>
      <c r="B5" s="13"/>
      <c r="C5" s="13"/>
      <c r="D5" s="13"/>
      <c r="E5" s="13"/>
      <c r="F5" s="13"/>
      <c r="G5" s="13"/>
      <c r="H5" s="13"/>
      <c r="I5" s="13"/>
      <c r="J5" s="13"/>
    </row>
    <row r="6" spans="1:10" ht="17.25" x14ac:dyDescent="0.4">
      <c r="A6" s="13" t="s">
        <v>79</v>
      </c>
      <c r="C6" s="13"/>
      <c r="D6" s="13"/>
      <c r="E6" s="13"/>
      <c r="F6" s="13"/>
      <c r="G6" s="13"/>
      <c r="H6" s="13"/>
      <c r="I6" s="13"/>
      <c r="J6" s="13"/>
    </row>
    <row r="7" spans="1:10" ht="17.25" x14ac:dyDescent="0.4">
      <c r="A7" s="13" t="s">
        <v>77</v>
      </c>
      <c r="C7" s="13"/>
      <c r="D7" s="13"/>
      <c r="E7" s="13"/>
      <c r="F7" s="13"/>
      <c r="G7" s="13"/>
      <c r="H7" s="13"/>
      <c r="I7" s="13"/>
      <c r="J7" s="13"/>
    </row>
    <row r="8" spans="1:10" ht="17.25" x14ac:dyDescent="0.4">
      <c r="A8" s="13" t="s">
        <v>82</v>
      </c>
      <c r="C8" s="13"/>
      <c r="D8" s="13"/>
      <c r="E8" s="13"/>
      <c r="F8" s="13"/>
      <c r="G8" s="13"/>
      <c r="H8" s="13"/>
      <c r="I8" s="13"/>
      <c r="J8" s="13"/>
    </row>
    <row r="9" spans="1:10" ht="17.25" x14ac:dyDescent="0.4">
      <c r="A9" s="13" t="s">
        <v>83</v>
      </c>
      <c r="B9" s="13"/>
      <c r="C9" s="13"/>
      <c r="D9" s="13"/>
      <c r="E9" s="13"/>
      <c r="F9" s="13"/>
      <c r="G9" s="13"/>
      <c r="H9" s="13"/>
      <c r="I9" s="13"/>
      <c r="J9" s="13"/>
    </row>
    <row r="10" spans="1:10" ht="17.25" x14ac:dyDescent="0.4">
      <c r="A10" s="136" t="s">
        <v>85</v>
      </c>
      <c r="B10" s="136"/>
      <c r="C10" s="136"/>
      <c r="D10" s="136"/>
      <c r="E10" s="136"/>
      <c r="F10" s="136"/>
      <c r="G10" s="136"/>
      <c r="H10" s="136"/>
      <c r="I10" s="13"/>
      <c r="J10" s="13"/>
    </row>
    <row r="11" spans="1:10" ht="17.25" x14ac:dyDescent="0.4">
      <c r="A11" s="136" t="s">
        <v>84</v>
      </c>
      <c r="B11" s="136"/>
      <c r="C11" s="136"/>
      <c r="D11" s="136"/>
      <c r="E11" s="136"/>
      <c r="F11" s="136"/>
      <c r="G11" s="136"/>
      <c r="H11" s="136"/>
      <c r="I11" s="136"/>
      <c r="J11" s="136"/>
    </row>
    <row r="12" spans="1:10" ht="17.25" x14ac:dyDescent="0.4">
      <c r="A12" s="67"/>
      <c r="B12" s="67"/>
      <c r="C12" s="67"/>
      <c r="D12" s="67"/>
      <c r="E12" s="67"/>
      <c r="F12" s="67"/>
      <c r="G12" s="67"/>
      <c r="H12" s="67"/>
      <c r="I12" s="67"/>
      <c r="J12" s="67"/>
    </row>
    <row r="13" spans="1:10" ht="17.25" x14ac:dyDescent="0.4">
      <c r="A13" s="130" t="s">
        <v>0</v>
      </c>
      <c r="B13" s="132" t="s">
        <v>1</v>
      </c>
      <c r="C13" s="133"/>
      <c r="D13" s="133"/>
      <c r="E13" s="26"/>
      <c r="F13" s="103" t="s">
        <v>2</v>
      </c>
      <c r="G13" s="103" t="s">
        <v>15</v>
      </c>
      <c r="H13" s="103"/>
      <c r="I13" s="103" t="s">
        <v>3</v>
      </c>
      <c r="J13" s="103"/>
    </row>
    <row r="14" spans="1:10" ht="17.25" x14ac:dyDescent="0.4">
      <c r="A14" s="131"/>
      <c r="B14" s="134"/>
      <c r="C14" s="135"/>
      <c r="D14" s="135"/>
      <c r="E14" s="27"/>
      <c r="F14" s="103"/>
      <c r="G14" s="3" t="s">
        <v>4</v>
      </c>
      <c r="H14" s="3" t="s">
        <v>5</v>
      </c>
      <c r="I14" s="3" t="s">
        <v>6</v>
      </c>
      <c r="J14" s="3" t="s">
        <v>5</v>
      </c>
    </row>
    <row r="15" spans="1:10" ht="27.95" customHeight="1" x14ac:dyDescent="0.4">
      <c r="A15" s="4">
        <v>1</v>
      </c>
      <c r="B15" s="121" t="s">
        <v>102</v>
      </c>
      <c r="C15" s="122"/>
      <c r="D15" s="122"/>
      <c r="E15" s="28"/>
      <c r="F15" s="45"/>
      <c r="G15" s="6">
        <v>4400</v>
      </c>
      <c r="H15" s="21">
        <f>F15*G15</f>
        <v>0</v>
      </c>
      <c r="I15" s="7">
        <v>750</v>
      </c>
      <c r="J15" s="21">
        <f>F15*I15</f>
        <v>0</v>
      </c>
    </row>
    <row r="16" spans="1:10" ht="27.95" customHeight="1" x14ac:dyDescent="0.4">
      <c r="A16" s="4">
        <v>2</v>
      </c>
      <c r="B16" s="123" t="s">
        <v>88</v>
      </c>
      <c r="C16" s="124"/>
      <c r="D16" s="124"/>
      <c r="E16" s="29"/>
      <c r="F16" s="45"/>
      <c r="G16" s="6">
        <v>3630</v>
      </c>
      <c r="H16" s="21">
        <f>F16*G16</f>
        <v>0</v>
      </c>
      <c r="I16" s="7">
        <v>480</v>
      </c>
      <c r="J16" s="21">
        <f>F16*I16</f>
        <v>0</v>
      </c>
    </row>
    <row r="17" spans="1:10" ht="27.95" customHeight="1" x14ac:dyDescent="0.4">
      <c r="A17" s="8"/>
      <c r="B17" s="33" t="s">
        <v>9</v>
      </c>
      <c r="C17" s="33"/>
      <c r="D17" s="33"/>
      <c r="E17" s="33"/>
      <c r="F17" s="46"/>
      <c r="G17" s="33"/>
      <c r="H17" s="33"/>
      <c r="I17" s="33"/>
      <c r="J17" s="33"/>
    </row>
    <row r="18" spans="1:10" ht="27.75" customHeight="1" x14ac:dyDescent="0.4">
      <c r="A18" s="4">
        <v>3</v>
      </c>
      <c r="B18" s="127" t="s">
        <v>94</v>
      </c>
      <c r="C18" s="128"/>
      <c r="D18" s="128"/>
      <c r="E18" s="19"/>
      <c r="F18" s="47"/>
      <c r="G18" s="6">
        <v>2000</v>
      </c>
      <c r="H18" s="21">
        <f>F18*G18</f>
        <v>0</v>
      </c>
      <c r="I18" s="7">
        <v>240</v>
      </c>
      <c r="J18" s="21">
        <f>F18*I18</f>
        <v>0</v>
      </c>
    </row>
    <row r="19" spans="1:10" ht="27.75" customHeight="1" x14ac:dyDescent="0.4">
      <c r="A19" s="4">
        <v>4</v>
      </c>
      <c r="B19" s="127" t="s">
        <v>95</v>
      </c>
      <c r="C19" s="128"/>
      <c r="D19" s="128"/>
      <c r="E19" s="19"/>
      <c r="F19" s="45"/>
      <c r="G19" s="6">
        <v>1637</v>
      </c>
      <c r="H19" s="21">
        <f>F19*G19</f>
        <v>0</v>
      </c>
      <c r="I19" s="7">
        <v>120</v>
      </c>
      <c r="J19" s="21">
        <f>F19*I19</f>
        <v>0</v>
      </c>
    </row>
    <row r="20" spans="1:10" ht="27.95" customHeight="1" x14ac:dyDescent="0.4">
      <c r="A20" s="8"/>
      <c r="B20" s="33" t="s">
        <v>7</v>
      </c>
      <c r="C20" s="33"/>
      <c r="D20" s="33"/>
      <c r="E20" s="33"/>
      <c r="F20" s="46"/>
      <c r="G20" s="33"/>
      <c r="H20" s="33"/>
      <c r="I20" s="33"/>
      <c r="J20" s="33"/>
    </row>
    <row r="21" spans="1:10" ht="27.95" customHeight="1" x14ac:dyDescent="0.4">
      <c r="A21" s="9">
        <v>5</v>
      </c>
      <c r="B21" s="121" t="s">
        <v>8</v>
      </c>
      <c r="C21" s="122"/>
      <c r="D21" s="122"/>
      <c r="E21" s="30"/>
      <c r="F21" s="47"/>
      <c r="G21" s="6">
        <v>2800</v>
      </c>
      <c r="H21" s="21">
        <f t="shared" ref="H21:H25" si="0">F21*G21</f>
        <v>0</v>
      </c>
      <c r="I21" s="10">
        <v>460</v>
      </c>
      <c r="J21" s="21">
        <f t="shared" ref="J21:J25" si="1">F21*I21</f>
        <v>0</v>
      </c>
    </row>
    <row r="22" spans="1:10" ht="27.95" customHeight="1" x14ac:dyDescent="0.4">
      <c r="A22" s="4">
        <v>6</v>
      </c>
      <c r="B22" s="121" t="s">
        <v>90</v>
      </c>
      <c r="C22" s="122"/>
      <c r="D22" s="122"/>
      <c r="E22" s="28"/>
      <c r="F22" s="47"/>
      <c r="G22" s="11">
        <v>3200</v>
      </c>
      <c r="H22" s="21">
        <f t="shared" si="0"/>
        <v>0</v>
      </c>
      <c r="I22" s="12">
        <v>400</v>
      </c>
      <c r="J22" s="21">
        <f t="shared" si="1"/>
        <v>0</v>
      </c>
    </row>
    <row r="23" spans="1:10" s="79" customFormat="1" ht="27.95" customHeight="1" x14ac:dyDescent="0.4">
      <c r="A23" s="74">
        <v>7</v>
      </c>
      <c r="B23" s="123" t="s">
        <v>91</v>
      </c>
      <c r="C23" s="124"/>
      <c r="D23" s="124"/>
      <c r="E23" s="29"/>
      <c r="F23" s="75"/>
      <c r="G23" s="76">
        <v>3500</v>
      </c>
      <c r="H23" s="77">
        <f>F23*G23</f>
        <v>0</v>
      </c>
      <c r="I23" s="78">
        <v>370</v>
      </c>
      <c r="J23" s="77">
        <f t="shared" si="1"/>
        <v>0</v>
      </c>
    </row>
    <row r="24" spans="1:10" ht="27.95" customHeight="1" x14ac:dyDescent="0.4">
      <c r="A24" s="8"/>
      <c r="B24" s="33" t="s">
        <v>14</v>
      </c>
      <c r="C24" s="33"/>
      <c r="D24" s="33"/>
      <c r="E24" s="33"/>
      <c r="F24" s="46"/>
      <c r="G24" s="33"/>
      <c r="H24" s="33"/>
      <c r="I24" s="33"/>
      <c r="J24" s="33"/>
    </row>
    <row r="25" spans="1:10" ht="27.95" customHeight="1" x14ac:dyDescent="0.4">
      <c r="A25" s="9">
        <v>8</v>
      </c>
      <c r="B25" s="121" t="s">
        <v>92</v>
      </c>
      <c r="C25" s="122"/>
      <c r="D25" s="122"/>
      <c r="E25" s="28"/>
      <c r="F25" s="47"/>
      <c r="G25" s="6">
        <v>3000</v>
      </c>
      <c r="H25" s="22">
        <f t="shared" si="0"/>
        <v>0</v>
      </c>
      <c r="I25" s="10">
        <v>460</v>
      </c>
      <c r="J25" s="21">
        <f t="shared" si="1"/>
        <v>0</v>
      </c>
    </row>
    <row r="26" spans="1:10" ht="27.95" customHeight="1" x14ac:dyDescent="0.4">
      <c r="A26" s="8"/>
      <c r="B26" s="33" t="s">
        <v>40</v>
      </c>
      <c r="C26" s="33"/>
      <c r="D26" s="33"/>
      <c r="E26" s="33"/>
      <c r="F26" s="46"/>
      <c r="G26" s="33"/>
      <c r="H26" s="33"/>
      <c r="I26" s="33"/>
      <c r="J26" s="33"/>
    </row>
    <row r="27" spans="1:10" ht="33.6" customHeight="1" x14ac:dyDescent="0.4">
      <c r="A27" s="9">
        <v>9</v>
      </c>
      <c r="B27" s="119" t="s">
        <v>96</v>
      </c>
      <c r="C27" s="118"/>
      <c r="D27" s="118"/>
      <c r="E27" s="31"/>
      <c r="F27" s="47"/>
      <c r="G27" s="6">
        <v>5000</v>
      </c>
      <c r="H27" s="22">
        <f t="shared" ref="H27:H40" si="2">F27*G27</f>
        <v>0</v>
      </c>
      <c r="I27" s="10">
        <v>60</v>
      </c>
      <c r="J27" s="21">
        <f t="shared" ref="J27:J40" si="3">F27*I27</f>
        <v>0</v>
      </c>
    </row>
    <row r="28" spans="1:10" ht="33.6" customHeight="1" thickBot="1" x14ac:dyDescent="0.45">
      <c r="A28" s="59">
        <v>10</v>
      </c>
      <c r="B28" s="125" t="s">
        <v>97</v>
      </c>
      <c r="C28" s="126"/>
      <c r="D28" s="126"/>
      <c r="E28" s="60"/>
      <c r="F28" s="61"/>
      <c r="G28" s="62">
        <v>5000</v>
      </c>
      <c r="H28" s="63">
        <f t="shared" si="2"/>
        <v>0</v>
      </c>
      <c r="I28" s="64">
        <v>60</v>
      </c>
      <c r="J28" s="63">
        <f t="shared" si="3"/>
        <v>0</v>
      </c>
    </row>
    <row r="29" spans="1:10" ht="33.6" customHeight="1" thickTop="1" x14ac:dyDescent="0.4">
      <c r="A29" s="9">
        <v>11</v>
      </c>
      <c r="B29" s="115" t="s">
        <v>98</v>
      </c>
      <c r="C29" s="116"/>
      <c r="D29" s="116"/>
      <c r="E29" s="31"/>
      <c r="F29" s="47"/>
      <c r="G29" s="11">
        <v>5000</v>
      </c>
      <c r="H29" s="22">
        <f t="shared" si="2"/>
        <v>0</v>
      </c>
      <c r="I29" s="10">
        <v>60</v>
      </c>
      <c r="J29" s="22">
        <f t="shared" si="3"/>
        <v>0</v>
      </c>
    </row>
    <row r="30" spans="1:10" ht="33.6" customHeight="1" x14ac:dyDescent="0.4">
      <c r="A30" s="9">
        <v>12</v>
      </c>
      <c r="B30" s="117" t="s">
        <v>23</v>
      </c>
      <c r="C30" s="118"/>
      <c r="D30" s="118"/>
      <c r="E30" s="31"/>
      <c r="F30" s="47"/>
      <c r="G30" s="6">
        <v>5000</v>
      </c>
      <c r="H30" s="22">
        <f t="shared" si="2"/>
        <v>0</v>
      </c>
      <c r="I30" s="10">
        <v>60</v>
      </c>
      <c r="J30" s="21">
        <f t="shared" si="3"/>
        <v>0</v>
      </c>
    </row>
    <row r="31" spans="1:10" ht="33.6" customHeight="1" x14ac:dyDescent="0.4">
      <c r="A31" s="9">
        <v>13</v>
      </c>
      <c r="B31" s="119" t="s">
        <v>99</v>
      </c>
      <c r="C31" s="118"/>
      <c r="D31" s="118"/>
      <c r="E31" s="31"/>
      <c r="F31" s="47"/>
      <c r="G31" s="6">
        <v>5000</v>
      </c>
      <c r="H31" s="22">
        <f t="shared" si="2"/>
        <v>0</v>
      </c>
      <c r="I31" s="10">
        <v>60</v>
      </c>
      <c r="J31" s="21">
        <f t="shared" si="3"/>
        <v>0</v>
      </c>
    </row>
    <row r="32" spans="1:10" ht="33.6" customHeight="1" x14ac:dyDescent="0.4">
      <c r="A32" s="9">
        <v>14</v>
      </c>
      <c r="B32" s="119" t="s">
        <v>100</v>
      </c>
      <c r="C32" s="118"/>
      <c r="D32" s="118"/>
      <c r="E32" s="31"/>
      <c r="F32" s="47"/>
      <c r="G32" s="6">
        <v>5000</v>
      </c>
      <c r="H32" s="22">
        <f t="shared" si="2"/>
        <v>0</v>
      </c>
      <c r="I32" s="10">
        <v>60</v>
      </c>
      <c r="J32" s="21">
        <f t="shared" si="3"/>
        <v>0</v>
      </c>
    </row>
    <row r="33" spans="1:10" ht="33.6" customHeight="1" x14ac:dyDescent="0.4">
      <c r="A33" s="9">
        <v>15</v>
      </c>
      <c r="B33" s="120" t="s">
        <v>24</v>
      </c>
      <c r="C33" s="100"/>
      <c r="D33" s="100"/>
      <c r="E33" s="31"/>
      <c r="F33" s="47"/>
      <c r="G33" s="6">
        <v>5000</v>
      </c>
      <c r="H33" s="22">
        <f t="shared" si="2"/>
        <v>0</v>
      </c>
      <c r="I33" s="10">
        <v>60</v>
      </c>
      <c r="J33" s="21">
        <f t="shared" si="3"/>
        <v>0</v>
      </c>
    </row>
    <row r="34" spans="1:10" ht="33.6" customHeight="1" x14ac:dyDescent="0.4">
      <c r="A34" s="9">
        <v>16</v>
      </c>
      <c r="B34" s="99" t="s">
        <v>25</v>
      </c>
      <c r="C34" s="100"/>
      <c r="D34" s="100"/>
      <c r="E34" s="31"/>
      <c r="F34" s="47"/>
      <c r="G34" s="6">
        <v>5000</v>
      </c>
      <c r="H34" s="22">
        <f t="shared" si="2"/>
        <v>0</v>
      </c>
      <c r="I34" s="10">
        <v>60</v>
      </c>
      <c r="J34" s="21">
        <f t="shared" si="3"/>
        <v>0</v>
      </c>
    </row>
    <row r="35" spans="1:10" ht="33.6" customHeight="1" thickBot="1" x14ac:dyDescent="0.45">
      <c r="A35" s="59">
        <v>17</v>
      </c>
      <c r="B35" s="111" t="s">
        <v>26</v>
      </c>
      <c r="C35" s="112"/>
      <c r="D35" s="112"/>
      <c r="E35" s="60"/>
      <c r="F35" s="61"/>
      <c r="G35" s="62">
        <v>5000</v>
      </c>
      <c r="H35" s="63">
        <f t="shared" si="2"/>
        <v>0</v>
      </c>
      <c r="I35" s="64">
        <v>60</v>
      </c>
      <c r="J35" s="63">
        <f t="shared" si="3"/>
        <v>0</v>
      </c>
    </row>
    <row r="36" spans="1:10" ht="33.6" customHeight="1" thickTop="1" x14ac:dyDescent="0.4">
      <c r="A36" s="9">
        <v>18</v>
      </c>
      <c r="B36" s="113" t="s">
        <v>27</v>
      </c>
      <c r="C36" s="114"/>
      <c r="D36" s="114"/>
      <c r="E36" s="31"/>
      <c r="F36" s="47"/>
      <c r="G36" s="11">
        <v>5000</v>
      </c>
      <c r="H36" s="22">
        <f t="shared" si="2"/>
        <v>0</v>
      </c>
      <c r="I36" s="10">
        <v>60</v>
      </c>
      <c r="J36" s="22">
        <f t="shared" si="3"/>
        <v>0</v>
      </c>
    </row>
    <row r="37" spans="1:10" ht="33.6" customHeight="1" x14ac:dyDescent="0.4">
      <c r="A37" s="9">
        <v>19</v>
      </c>
      <c r="B37" s="99" t="s">
        <v>28</v>
      </c>
      <c r="C37" s="100"/>
      <c r="D37" s="100"/>
      <c r="E37" s="31"/>
      <c r="F37" s="47"/>
      <c r="G37" s="6">
        <v>5000</v>
      </c>
      <c r="H37" s="22">
        <f t="shared" si="2"/>
        <v>0</v>
      </c>
      <c r="I37" s="10">
        <v>60</v>
      </c>
      <c r="J37" s="21">
        <f t="shared" si="3"/>
        <v>0</v>
      </c>
    </row>
    <row r="38" spans="1:10" ht="33.6" customHeight="1" x14ac:dyDescent="0.4">
      <c r="A38" s="9">
        <v>20</v>
      </c>
      <c r="B38" s="99" t="s">
        <v>29</v>
      </c>
      <c r="C38" s="100"/>
      <c r="D38" s="100"/>
      <c r="E38" s="31"/>
      <c r="F38" s="47"/>
      <c r="G38" s="6">
        <v>5000</v>
      </c>
      <c r="H38" s="22">
        <f t="shared" si="2"/>
        <v>0</v>
      </c>
      <c r="I38" s="10">
        <v>60</v>
      </c>
      <c r="J38" s="21">
        <f t="shared" si="3"/>
        <v>0</v>
      </c>
    </row>
    <row r="39" spans="1:10" ht="33.6" customHeight="1" x14ac:dyDescent="0.4">
      <c r="A39" s="9">
        <v>21</v>
      </c>
      <c r="B39" s="99" t="s">
        <v>30</v>
      </c>
      <c r="C39" s="100"/>
      <c r="D39" s="100"/>
      <c r="E39" s="31"/>
      <c r="F39" s="47"/>
      <c r="G39" s="6">
        <v>5000</v>
      </c>
      <c r="H39" s="22">
        <f t="shared" si="2"/>
        <v>0</v>
      </c>
      <c r="I39" s="10">
        <v>60</v>
      </c>
      <c r="J39" s="21">
        <f t="shared" si="3"/>
        <v>0</v>
      </c>
    </row>
    <row r="40" spans="1:10" ht="33.6" customHeight="1" x14ac:dyDescent="0.4">
      <c r="A40" s="9">
        <v>22</v>
      </c>
      <c r="B40" s="99" t="s">
        <v>31</v>
      </c>
      <c r="C40" s="100"/>
      <c r="D40" s="100"/>
      <c r="E40" s="31"/>
      <c r="F40" s="47"/>
      <c r="G40" s="6">
        <v>5000</v>
      </c>
      <c r="H40" s="22">
        <f t="shared" si="2"/>
        <v>0</v>
      </c>
      <c r="I40" s="10">
        <v>60</v>
      </c>
      <c r="J40" s="21">
        <f t="shared" si="3"/>
        <v>0</v>
      </c>
    </row>
    <row r="41" spans="1:10" x14ac:dyDescent="0.4">
      <c r="J41" s="23">
        <f>J15+J16+J18+J19+J21+J22+J23+J25+J27+J28+J29+S41+J30+J31+J32+J33+J34+J35+J36+J37+J38+J39+J40</f>
        <v>0</v>
      </c>
    </row>
    <row r="42" spans="1:10" ht="28.5" customHeight="1" x14ac:dyDescent="0.4">
      <c r="A42" s="1"/>
      <c r="B42" s="101" t="s">
        <v>37</v>
      </c>
      <c r="C42" s="101"/>
      <c r="D42" s="102"/>
      <c r="F42" s="103" t="s">
        <v>16</v>
      </c>
      <c r="G42" s="103"/>
      <c r="H42" s="24">
        <f>H15+H16+H18+H19+H21+H22+H23+H25+H27+H28+H29+H30+H31+H32+H33+H34+H35+H36+H37+H38+H39+H40</f>
        <v>0</v>
      </c>
      <c r="I42" s="3" t="s">
        <v>17</v>
      </c>
      <c r="J42" s="5">
        <f>J41/1000</f>
        <v>0</v>
      </c>
    </row>
    <row r="43" spans="1:10" ht="28.5" customHeight="1" x14ac:dyDescent="0.4">
      <c r="A43" s="1"/>
      <c r="B43" s="65" t="s">
        <v>36</v>
      </c>
      <c r="C43" s="66">
        <v>100</v>
      </c>
      <c r="D43" s="58">
        <v>2500</v>
      </c>
      <c r="F43" s="103" t="s">
        <v>18</v>
      </c>
      <c r="G43" s="103"/>
      <c r="H43" s="32">
        <f>INDEX(D43:D48,MATCH(J42,C43:C48,-1))</f>
        <v>0</v>
      </c>
      <c r="I43" s="3"/>
      <c r="J43" s="3"/>
    </row>
    <row r="44" spans="1:10" ht="28.5" customHeight="1" x14ac:dyDescent="0.4">
      <c r="A44" s="1"/>
      <c r="B44" s="65" t="s">
        <v>35</v>
      </c>
      <c r="C44" s="66">
        <v>20</v>
      </c>
      <c r="D44" s="58">
        <v>2000</v>
      </c>
      <c r="F44" s="103" t="s">
        <v>19</v>
      </c>
      <c r="G44" s="103"/>
      <c r="H44" s="24">
        <f>SUM(H42:H43)</f>
        <v>0</v>
      </c>
      <c r="I44" s="3"/>
      <c r="J44" s="3"/>
    </row>
    <row r="45" spans="1:10" ht="28.5" customHeight="1" x14ac:dyDescent="0.4">
      <c r="A45" s="1"/>
      <c r="B45" s="65" t="s">
        <v>34</v>
      </c>
      <c r="C45" s="66">
        <v>10</v>
      </c>
      <c r="D45" s="58">
        <v>1500</v>
      </c>
      <c r="F45" s="103" t="s">
        <v>20</v>
      </c>
      <c r="G45" s="103"/>
      <c r="H45" s="24">
        <f>ROUNDDOWN(I45,0)</f>
        <v>0</v>
      </c>
      <c r="I45" s="72">
        <f>H44*10%</f>
        <v>0</v>
      </c>
      <c r="J45" s="3"/>
    </row>
    <row r="46" spans="1:10" ht="28.5" customHeight="1" thickBot="1" x14ac:dyDescent="0.45">
      <c r="A46" s="1"/>
      <c r="B46" s="65" t="s">
        <v>33</v>
      </c>
      <c r="C46" s="66">
        <v>5</v>
      </c>
      <c r="D46" s="58">
        <v>1000</v>
      </c>
      <c r="G46" s="1"/>
    </row>
    <row r="47" spans="1:10" ht="28.5" customHeight="1" thickBot="1" x14ac:dyDescent="0.45">
      <c r="A47" s="1"/>
      <c r="B47" s="65" t="s">
        <v>32</v>
      </c>
      <c r="C47" s="66">
        <v>2</v>
      </c>
      <c r="D47" s="58">
        <v>800</v>
      </c>
      <c r="F47" s="105" t="s">
        <v>21</v>
      </c>
      <c r="G47" s="106"/>
      <c r="H47" s="107">
        <f>SUM(H44:H45)</f>
        <v>0</v>
      </c>
      <c r="I47" s="108"/>
      <c r="J47" s="25" t="s">
        <v>22</v>
      </c>
    </row>
    <row r="48" spans="1:10" x14ac:dyDescent="0.4">
      <c r="C48" s="34">
        <v>0</v>
      </c>
      <c r="D48" s="34">
        <v>0</v>
      </c>
      <c r="I48" s="109" t="s">
        <v>89</v>
      </c>
      <c r="J48" s="109"/>
    </row>
    <row r="49" spans="1:10" ht="17.25" x14ac:dyDescent="0.4">
      <c r="B49" s="13" t="s">
        <v>41</v>
      </c>
      <c r="I49" s="110"/>
      <c r="J49" s="110"/>
    </row>
    <row r="50" spans="1:10" ht="17.25" x14ac:dyDescent="0.4">
      <c r="B50" s="13" t="s">
        <v>10</v>
      </c>
    </row>
    <row r="51" spans="1:10" ht="17.25" x14ac:dyDescent="0.4">
      <c r="B51" s="73" t="s">
        <v>42</v>
      </c>
    </row>
    <row r="53" spans="1:10" ht="19.5" customHeight="1" x14ac:dyDescent="0.4">
      <c r="B53" s="13" t="s">
        <v>11</v>
      </c>
      <c r="C53" s="15"/>
      <c r="D53" s="15"/>
      <c r="E53" s="15"/>
      <c r="F53" s="13"/>
      <c r="G53" s="16"/>
      <c r="H53" s="13"/>
      <c r="I53" s="17"/>
      <c r="J53" s="18"/>
    </row>
    <row r="54" spans="1:10" x14ac:dyDescent="0.4">
      <c r="B54" s="1" t="s">
        <v>12</v>
      </c>
    </row>
    <row r="57" spans="1:10" ht="47.25" customHeight="1" x14ac:dyDescent="0.4">
      <c r="A57" s="104" t="s">
        <v>80</v>
      </c>
      <c r="B57" s="104"/>
      <c r="C57" s="104"/>
      <c r="D57" s="104"/>
      <c r="E57" s="104"/>
      <c r="F57" s="104"/>
      <c r="G57" s="104"/>
      <c r="H57" s="104"/>
      <c r="I57" s="36"/>
      <c r="J57" s="36"/>
    </row>
    <row r="58" spans="1:10" ht="17.25" x14ac:dyDescent="0.4">
      <c r="C58" s="13"/>
      <c r="D58" s="13"/>
      <c r="E58" s="13"/>
    </row>
    <row r="59" spans="1:10" ht="18.75" x14ac:dyDescent="0.4">
      <c r="B59" s="37" t="s">
        <v>51</v>
      </c>
      <c r="C59" s="13"/>
      <c r="D59" s="13"/>
      <c r="E59" s="13"/>
    </row>
    <row r="61" spans="1:10" ht="45" customHeight="1" x14ac:dyDescent="0.4">
      <c r="A61" s="8"/>
      <c r="B61" s="42" t="s">
        <v>55</v>
      </c>
      <c r="C61" s="33"/>
      <c r="D61" s="95"/>
      <c r="E61" s="84"/>
      <c r="F61" s="84"/>
      <c r="G61" s="84"/>
      <c r="H61" s="84"/>
      <c r="I61" s="84"/>
      <c r="J61" s="85"/>
    </row>
    <row r="62" spans="1:10" ht="17.25" x14ac:dyDescent="0.4">
      <c r="C62" s="13"/>
      <c r="D62" s="70"/>
      <c r="E62" s="70"/>
      <c r="F62" s="14"/>
      <c r="H62" s="14"/>
      <c r="I62" s="14"/>
      <c r="J62" s="14"/>
    </row>
    <row r="63" spans="1:10" ht="18.75" x14ac:dyDescent="0.4">
      <c r="B63" s="37" t="s">
        <v>52</v>
      </c>
      <c r="C63" s="13"/>
      <c r="D63" s="70"/>
      <c r="E63" s="70"/>
      <c r="F63" s="14"/>
      <c r="H63" s="14"/>
      <c r="I63" s="14"/>
      <c r="J63" s="14"/>
    </row>
    <row r="64" spans="1:10" x14ac:dyDescent="0.4">
      <c r="D64" s="14"/>
      <c r="E64" s="14"/>
      <c r="F64" s="14"/>
      <c r="H64" s="14"/>
      <c r="I64" s="14"/>
      <c r="J64" s="14"/>
    </row>
    <row r="65" spans="1:10" ht="45" customHeight="1" x14ac:dyDescent="0.4">
      <c r="A65" s="38"/>
      <c r="B65" s="39" t="s">
        <v>43</v>
      </c>
      <c r="C65" s="68"/>
      <c r="D65" s="89"/>
      <c r="E65" s="90"/>
      <c r="F65" s="90"/>
      <c r="G65" s="90"/>
      <c r="H65" s="90"/>
      <c r="I65" s="90"/>
      <c r="J65" s="91"/>
    </row>
    <row r="66" spans="1:10" ht="45" customHeight="1" x14ac:dyDescent="0.4">
      <c r="A66" s="40"/>
      <c r="B66" s="41" t="s">
        <v>44</v>
      </c>
      <c r="C66" s="69"/>
      <c r="D66" s="92"/>
      <c r="E66" s="93"/>
      <c r="F66" s="93"/>
      <c r="G66" s="93"/>
      <c r="H66" s="93"/>
      <c r="I66" s="93"/>
      <c r="J66" s="94"/>
    </row>
    <row r="67" spans="1:10" ht="45" customHeight="1" x14ac:dyDescent="0.4">
      <c r="A67" s="8"/>
      <c r="B67" s="42" t="s">
        <v>46</v>
      </c>
      <c r="C67" s="33"/>
      <c r="D67" s="95"/>
      <c r="E67" s="84"/>
      <c r="F67" s="84"/>
      <c r="G67" s="84"/>
      <c r="H67" s="84"/>
      <c r="I67" s="84"/>
      <c r="J67" s="85"/>
    </row>
    <row r="68" spans="1:10" ht="45" customHeight="1" x14ac:dyDescent="0.4">
      <c r="A68" s="8"/>
      <c r="B68" s="42" t="s">
        <v>47</v>
      </c>
      <c r="C68" s="33"/>
      <c r="D68" s="95"/>
      <c r="E68" s="84"/>
      <c r="F68" s="84"/>
      <c r="G68" s="84"/>
      <c r="H68" s="84"/>
      <c r="I68" s="84"/>
      <c r="J68" s="85"/>
    </row>
    <row r="69" spans="1:10" ht="45" customHeight="1" x14ac:dyDescent="0.4">
      <c r="A69" s="8"/>
      <c r="B69" s="42" t="s">
        <v>45</v>
      </c>
      <c r="C69" s="33"/>
      <c r="D69" s="95"/>
      <c r="E69" s="84"/>
      <c r="F69" s="84"/>
      <c r="G69" s="84"/>
      <c r="H69" s="84"/>
      <c r="I69" s="84"/>
      <c r="J69" s="85"/>
    </row>
    <row r="70" spans="1:10" ht="45" customHeight="1" x14ac:dyDescent="0.4">
      <c r="A70" s="8"/>
      <c r="B70" s="42" t="s">
        <v>48</v>
      </c>
      <c r="C70" s="33"/>
      <c r="D70" s="95"/>
      <c r="E70" s="84"/>
      <c r="F70" s="84"/>
      <c r="G70" s="84"/>
      <c r="H70" s="84"/>
      <c r="I70" s="84"/>
      <c r="J70" s="85"/>
    </row>
    <row r="71" spans="1:10" ht="45" customHeight="1" x14ac:dyDescent="0.4">
      <c r="A71" s="8"/>
      <c r="B71" s="42" t="s">
        <v>68</v>
      </c>
      <c r="C71" s="33"/>
      <c r="D71" s="95"/>
      <c r="E71" s="84"/>
      <c r="F71" s="84"/>
      <c r="G71" s="84"/>
      <c r="H71" s="84"/>
      <c r="I71" s="84"/>
      <c r="J71" s="85"/>
    </row>
    <row r="72" spans="1:10" ht="45" customHeight="1" x14ac:dyDescent="0.4">
      <c r="A72" s="8"/>
      <c r="B72" s="42" t="s">
        <v>49</v>
      </c>
      <c r="C72" s="33"/>
      <c r="D72" s="95"/>
      <c r="E72" s="84"/>
      <c r="F72" s="84"/>
      <c r="G72" s="84"/>
      <c r="H72" s="84"/>
      <c r="I72" s="84"/>
      <c r="J72" s="85"/>
    </row>
    <row r="73" spans="1:10" ht="89.25" customHeight="1" x14ac:dyDescent="0.4">
      <c r="A73" s="8"/>
      <c r="B73" s="44" t="s">
        <v>67</v>
      </c>
      <c r="C73" s="33"/>
      <c r="D73" s="95"/>
      <c r="E73" s="84"/>
      <c r="F73" s="84"/>
      <c r="G73" s="84"/>
      <c r="H73" s="84"/>
      <c r="I73" s="84"/>
      <c r="J73" s="85"/>
    </row>
    <row r="74" spans="1:10" ht="45" customHeight="1" x14ac:dyDescent="0.4">
      <c r="A74" s="8"/>
      <c r="B74" s="42" t="s">
        <v>50</v>
      </c>
      <c r="C74" s="33"/>
      <c r="D74" s="95"/>
      <c r="E74" s="84"/>
      <c r="F74" s="84"/>
      <c r="G74" s="84"/>
      <c r="H74" s="84"/>
      <c r="I74" s="84"/>
      <c r="J74" s="85"/>
    </row>
    <row r="75" spans="1:10" x14ac:dyDescent="0.4">
      <c r="D75" s="48"/>
      <c r="E75" s="48"/>
      <c r="F75" s="48"/>
      <c r="G75" s="48"/>
      <c r="H75" s="48"/>
      <c r="I75" s="48"/>
      <c r="J75" s="48"/>
    </row>
    <row r="76" spans="1:10" ht="18.75" x14ac:dyDescent="0.4">
      <c r="B76" s="37" t="s">
        <v>53</v>
      </c>
      <c r="C76" s="13"/>
      <c r="D76" s="71"/>
      <c r="E76" s="71"/>
      <c r="F76" s="48"/>
      <c r="G76" s="48"/>
      <c r="H76" s="48"/>
      <c r="I76" s="48"/>
      <c r="J76" s="48"/>
    </row>
    <row r="77" spans="1:10" x14ac:dyDescent="0.4">
      <c r="D77" s="48"/>
      <c r="E77" s="48"/>
      <c r="F77" s="48"/>
      <c r="G77" s="48"/>
      <c r="H77" s="48"/>
      <c r="I77" s="48"/>
      <c r="J77" s="48"/>
    </row>
    <row r="78" spans="1:10" ht="45" customHeight="1" x14ac:dyDescent="0.4">
      <c r="A78" s="8"/>
      <c r="B78" s="42" t="s">
        <v>54</v>
      </c>
      <c r="C78" s="33"/>
      <c r="D78" s="95"/>
      <c r="E78" s="84"/>
      <c r="F78" s="84"/>
      <c r="G78" s="84"/>
      <c r="H78" s="84"/>
      <c r="I78" s="84"/>
      <c r="J78" s="85"/>
    </row>
    <row r="79" spans="1:10" ht="45" customHeight="1" x14ac:dyDescent="0.4">
      <c r="A79" s="8"/>
      <c r="B79" s="42" t="s">
        <v>56</v>
      </c>
      <c r="C79" s="33"/>
      <c r="D79" s="95"/>
      <c r="E79" s="84"/>
      <c r="F79" s="84"/>
      <c r="G79" s="84"/>
      <c r="H79" s="84"/>
      <c r="I79" s="84"/>
      <c r="J79" s="85"/>
    </row>
    <row r="80" spans="1:10" ht="45" customHeight="1" x14ac:dyDescent="0.4">
      <c r="A80" s="8"/>
      <c r="B80" s="42" t="s">
        <v>57</v>
      </c>
      <c r="C80" s="33"/>
      <c r="D80" s="95"/>
      <c r="E80" s="84"/>
      <c r="F80" s="84"/>
      <c r="G80" s="84"/>
      <c r="H80" s="84"/>
      <c r="I80" s="84"/>
      <c r="J80" s="85"/>
    </row>
    <row r="81" spans="1:10" x14ac:dyDescent="0.4">
      <c r="D81" s="14"/>
      <c r="E81" s="14"/>
      <c r="F81" s="14"/>
      <c r="H81" s="14"/>
      <c r="I81" s="14"/>
      <c r="J81" s="14"/>
    </row>
    <row r="82" spans="1:10" ht="18.75" x14ac:dyDescent="0.4">
      <c r="B82" s="37" t="s">
        <v>58</v>
      </c>
      <c r="C82" s="13"/>
      <c r="D82" s="70"/>
      <c r="E82" s="70"/>
      <c r="F82" s="14"/>
      <c r="H82" s="14"/>
      <c r="I82" s="14"/>
      <c r="J82" s="14"/>
    </row>
    <row r="83" spans="1:10" x14ac:dyDescent="0.4">
      <c r="D83" s="14"/>
      <c r="E83" s="14"/>
      <c r="F83" s="14"/>
      <c r="H83" s="14"/>
      <c r="I83" s="14"/>
      <c r="J83" s="14"/>
    </row>
    <row r="84" spans="1:10" ht="45" customHeight="1" x14ac:dyDescent="0.4">
      <c r="A84" s="8"/>
      <c r="B84" s="42" t="s">
        <v>59</v>
      </c>
      <c r="C84" s="33"/>
      <c r="D84" s="96" t="s">
        <v>60</v>
      </c>
      <c r="E84" s="97"/>
      <c r="F84" s="97"/>
      <c r="G84" s="97"/>
      <c r="H84" s="97"/>
      <c r="I84" s="97"/>
      <c r="J84" s="98"/>
    </row>
    <row r="85" spans="1:10" ht="45" customHeight="1" x14ac:dyDescent="0.4">
      <c r="A85" s="8"/>
      <c r="B85" s="42" t="s">
        <v>62</v>
      </c>
      <c r="C85" s="33"/>
      <c r="D85" s="96" t="s">
        <v>61</v>
      </c>
      <c r="E85" s="97"/>
      <c r="F85" s="97"/>
      <c r="G85" s="97"/>
      <c r="H85" s="97"/>
      <c r="I85" s="97"/>
      <c r="J85" s="98"/>
    </row>
    <row r="86" spans="1:10" ht="45" customHeight="1" x14ac:dyDescent="0.4">
      <c r="A86" s="8"/>
      <c r="B86" s="42" t="s">
        <v>63</v>
      </c>
      <c r="C86" s="33"/>
      <c r="D86" s="83"/>
      <c r="E86" s="84"/>
      <c r="F86" s="84"/>
      <c r="G86" s="84"/>
      <c r="H86" s="84"/>
      <c r="I86" s="84"/>
      <c r="J86" s="85"/>
    </row>
    <row r="88" spans="1:10" ht="18.75" x14ac:dyDescent="0.4">
      <c r="B88" s="37" t="s">
        <v>86</v>
      </c>
      <c r="C88" s="13"/>
      <c r="D88" s="13"/>
      <c r="E88" s="13"/>
    </row>
    <row r="90" spans="1:10" ht="177.75" customHeight="1" x14ac:dyDescent="0.4">
      <c r="A90" s="8"/>
      <c r="B90" s="42" t="s">
        <v>74</v>
      </c>
      <c r="C90" s="33"/>
      <c r="D90" s="86"/>
      <c r="E90" s="87"/>
      <c r="F90" s="87"/>
      <c r="G90" s="87"/>
      <c r="H90" s="87"/>
      <c r="I90" s="87"/>
      <c r="J90" s="88"/>
    </row>
    <row r="92" spans="1:10" ht="18.75" x14ac:dyDescent="0.4">
      <c r="B92" s="37" t="s">
        <v>81</v>
      </c>
    </row>
    <row r="94" spans="1:10" ht="18.75" x14ac:dyDescent="0.4">
      <c r="B94" s="37" t="s">
        <v>64</v>
      </c>
      <c r="C94" s="13"/>
      <c r="D94" s="13"/>
      <c r="E94" s="13"/>
    </row>
    <row r="95" spans="1:10" ht="18.75" x14ac:dyDescent="0.4">
      <c r="B95" s="37" t="s">
        <v>69</v>
      </c>
      <c r="C95" s="13"/>
      <c r="D95" s="13"/>
      <c r="E95" s="13"/>
    </row>
    <row r="96" spans="1:10" ht="18.75" x14ac:dyDescent="0.4">
      <c r="B96" s="37" t="s">
        <v>66</v>
      </c>
      <c r="C96" s="13"/>
      <c r="D96" s="13"/>
      <c r="E96" s="13"/>
    </row>
    <row r="98" spans="1:10" ht="45" customHeight="1" x14ac:dyDescent="0.4">
      <c r="A98" s="8"/>
      <c r="B98" s="43" t="s">
        <v>65</v>
      </c>
      <c r="C98" s="33"/>
      <c r="D98" s="80"/>
      <c r="E98" s="81"/>
      <c r="F98" s="81"/>
      <c r="G98" s="81"/>
      <c r="H98" s="81"/>
      <c r="I98" s="81"/>
      <c r="J98" s="82"/>
    </row>
    <row r="101" spans="1:10" x14ac:dyDescent="0.4">
      <c r="B101" s="20" t="s">
        <v>72</v>
      </c>
    </row>
    <row r="102" spans="1:10" x14ac:dyDescent="0.4">
      <c r="B102" s="20" t="s">
        <v>73</v>
      </c>
    </row>
    <row r="103" spans="1:10" x14ac:dyDescent="0.4">
      <c r="B103" s="20" t="s">
        <v>70</v>
      </c>
    </row>
    <row r="104" spans="1:10" x14ac:dyDescent="0.4">
      <c r="B104" s="20" t="s">
        <v>71</v>
      </c>
    </row>
    <row r="106" spans="1:10" ht="47.25" customHeight="1" x14ac:dyDescent="0.4">
      <c r="A106" s="104" t="s">
        <v>87</v>
      </c>
      <c r="B106" s="104"/>
      <c r="C106" s="104"/>
      <c r="D106" s="104"/>
      <c r="E106" s="104"/>
      <c r="F106" s="104"/>
      <c r="G106" s="104"/>
      <c r="H106" s="104"/>
      <c r="I106" s="35"/>
      <c r="J106" s="35"/>
    </row>
    <row r="107" spans="1:10" ht="94.5" customHeight="1" x14ac:dyDescent="0.4">
      <c r="A107" s="129" t="s">
        <v>39</v>
      </c>
      <c r="B107" s="129"/>
      <c r="C107" s="129"/>
      <c r="D107" s="129"/>
      <c r="E107" s="129"/>
      <c r="F107" s="129"/>
      <c r="G107" s="129"/>
      <c r="H107" s="129"/>
      <c r="I107" s="129"/>
      <c r="J107" s="129"/>
    </row>
    <row r="108" spans="1:10" x14ac:dyDescent="0.4">
      <c r="G108" s="1"/>
    </row>
    <row r="109" spans="1:10" ht="17.25" x14ac:dyDescent="0.4">
      <c r="A109" s="13" t="s">
        <v>38</v>
      </c>
      <c r="B109" s="13"/>
      <c r="C109" s="13"/>
      <c r="D109" s="13"/>
      <c r="E109" s="13"/>
      <c r="F109" s="13"/>
      <c r="G109" s="13"/>
      <c r="H109" s="13"/>
      <c r="I109" s="13"/>
      <c r="J109" s="13"/>
    </row>
    <row r="110" spans="1:10" ht="17.25" x14ac:dyDescent="0.4">
      <c r="A110" s="13" t="s">
        <v>78</v>
      </c>
      <c r="B110" s="13"/>
      <c r="C110" s="13"/>
      <c r="D110" s="13"/>
      <c r="E110" s="13"/>
      <c r="F110" s="13"/>
      <c r="G110" s="13"/>
      <c r="H110" s="13"/>
      <c r="I110" s="13"/>
      <c r="J110" s="13"/>
    </row>
    <row r="111" spans="1:10" ht="17.25" x14ac:dyDescent="0.4">
      <c r="A111" s="13" t="s">
        <v>79</v>
      </c>
      <c r="C111" s="13"/>
      <c r="D111" s="13"/>
      <c r="E111" s="13"/>
      <c r="F111" s="13"/>
      <c r="G111" s="13"/>
      <c r="H111" s="13"/>
      <c r="I111" s="13"/>
      <c r="J111" s="13"/>
    </row>
    <row r="112" spans="1:10" ht="17.25" x14ac:dyDescent="0.4">
      <c r="A112" s="13" t="s">
        <v>77</v>
      </c>
      <c r="C112" s="13"/>
      <c r="D112" s="13"/>
      <c r="E112" s="13"/>
      <c r="F112" s="13"/>
      <c r="G112" s="13"/>
      <c r="H112" s="13"/>
      <c r="I112" s="13"/>
      <c r="J112" s="13"/>
    </row>
    <row r="113" spans="1:10" ht="17.25" x14ac:dyDescent="0.4">
      <c r="A113" s="13" t="s">
        <v>82</v>
      </c>
      <c r="C113" s="13"/>
      <c r="D113" s="13"/>
      <c r="E113" s="13"/>
      <c r="F113" s="13"/>
      <c r="G113" s="13"/>
      <c r="H113" s="13"/>
      <c r="I113" s="13"/>
      <c r="J113" s="13"/>
    </row>
    <row r="114" spans="1:10" ht="17.25" x14ac:dyDescent="0.4">
      <c r="A114" s="13" t="s">
        <v>83</v>
      </c>
      <c r="B114" s="13"/>
      <c r="C114" s="13"/>
      <c r="D114" s="13"/>
      <c r="E114" s="13"/>
      <c r="F114" s="13"/>
      <c r="G114" s="13"/>
      <c r="H114" s="13"/>
      <c r="I114" s="13"/>
      <c r="J114" s="13"/>
    </row>
    <row r="115" spans="1:10" ht="18.75" customHeight="1" x14ac:dyDescent="0.4">
      <c r="A115" s="136" t="s">
        <v>85</v>
      </c>
      <c r="B115" s="136"/>
      <c r="C115" s="136"/>
      <c r="D115" s="136"/>
      <c r="E115" s="136"/>
      <c r="F115" s="136"/>
      <c r="G115" s="136"/>
      <c r="H115" s="136"/>
      <c r="I115" s="13"/>
      <c r="J115" s="13"/>
    </row>
    <row r="116" spans="1:10" ht="17.25" customHeight="1" x14ac:dyDescent="0.4">
      <c r="A116" s="136" t="s">
        <v>84</v>
      </c>
      <c r="B116" s="136"/>
      <c r="C116" s="136"/>
      <c r="D116" s="136"/>
      <c r="E116" s="136"/>
      <c r="F116" s="136"/>
      <c r="G116" s="136"/>
      <c r="H116" s="136"/>
      <c r="I116" s="136"/>
      <c r="J116" s="136"/>
    </row>
    <row r="118" spans="1:10" ht="17.25" x14ac:dyDescent="0.4">
      <c r="A118" s="130" t="s">
        <v>0</v>
      </c>
      <c r="B118" s="132" t="s">
        <v>1</v>
      </c>
      <c r="C118" s="133"/>
      <c r="D118" s="133"/>
      <c r="E118" s="26"/>
      <c r="F118" s="103" t="s">
        <v>2</v>
      </c>
      <c r="G118" s="103" t="s">
        <v>15</v>
      </c>
      <c r="H118" s="103"/>
      <c r="I118" s="103" t="s">
        <v>3</v>
      </c>
      <c r="J118" s="103"/>
    </row>
    <row r="119" spans="1:10" ht="17.25" x14ac:dyDescent="0.4">
      <c r="A119" s="131"/>
      <c r="B119" s="134"/>
      <c r="C119" s="135"/>
      <c r="D119" s="135"/>
      <c r="E119" s="27"/>
      <c r="F119" s="103"/>
      <c r="G119" s="3" t="s">
        <v>4</v>
      </c>
      <c r="H119" s="3" t="s">
        <v>5</v>
      </c>
      <c r="I119" s="3" t="s">
        <v>6</v>
      </c>
      <c r="J119" s="3" t="s">
        <v>5</v>
      </c>
    </row>
    <row r="120" spans="1:10" ht="27.95" customHeight="1" x14ac:dyDescent="0.4">
      <c r="A120" s="4" t="s">
        <v>75</v>
      </c>
      <c r="B120" s="121" t="s">
        <v>101</v>
      </c>
      <c r="C120" s="122"/>
      <c r="D120" s="122"/>
      <c r="E120" s="28"/>
      <c r="F120" s="45"/>
      <c r="G120" s="6">
        <v>4400</v>
      </c>
      <c r="H120" s="21">
        <f>F120*G120</f>
        <v>0</v>
      </c>
      <c r="I120" s="3"/>
      <c r="J120" s="3"/>
    </row>
    <row r="121" spans="1:10" ht="27.95" customHeight="1" x14ac:dyDescent="0.4">
      <c r="A121" s="4" t="s">
        <v>76</v>
      </c>
      <c r="B121" s="123" t="s">
        <v>13</v>
      </c>
      <c r="C121" s="124"/>
      <c r="D121" s="124"/>
      <c r="E121" s="29"/>
      <c r="F121" s="45"/>
      <c r="G121" s="6">
        <v>3630</v>
      </c>
      <c r="H121" s="21">
        <f>F121*G121</f>
        <v>0</v>
      </c>
      <c r="I121" s="3"/>
      <c r="J121" s="3"/>
    </row>
    <row r="122" spans="1:10" x14ac:dyDescent="0.4">
      <c r="J122" s="23"/>
    </row>
    <row r="123" spans="1:10" ht="28.5" customHeight="1" x14ac:dyDescent="0.4">
      <c r="A123" s="1"/>
      <c r="B123" s="52"/>
      <c r="C123" s="53"/>
      <c r="D123" s="54"/>
      <c r="F123" s="103" t="s">
        <v>16</v>
      </c>
      <c r="G123" s="103"/>
      <c r="H123" s="24">
        <f>H120+H121</f>
        <v>0</v>
      </c>
      <c r="I123" s="3"/>
      <c r="J123" s="3"/>
    </row>
    <row r="124" spans="1:10" ht="28.5" customHeight="1" x14ac:dyDescent="0.4">
      <c r="A124" s="1"/>
      <c r="B124" s="137" t="s">
        <v>103</v>
      </c>
      <c r="C124" s="138"/>
      <c r="D124" s="139"/>
      <c r="F124" s="103" t="s">
        <v>18</v>
      </c>
      <c r="G124" s="103"/>
      <c r="H124" s="51">
        <v>0</v>
      </c>
      <c r="I124" s="3"/>
      <c r="J124" s="3"/>
    </row>
    <row r="125" spans="1:10" ht="28.5" customHeight="1" x14ac:dyDescent="0.4">
      <c r="A125" s="1"/>
      <c r="B125" s="140"/>
      <c r="C125" s="138"/>
      <c r="D125" s="139"/>
      <c r="F125" s="103" t="s">
        <v>19</v>
      </c>
      <c r="G125" s="103"/>
      <c r="H125" s="51">
        <f>SUM(H123:H124)</f>
        <v>0</v>
      </c>
      <c r="I125" s="3"/>
      <c r="J125" s="3"/>
    </row>
    <row r="126" spans="1:10" ht="28.5" customHeight="1" x14ac:dyDescent="0.4">
      <c r="A126" s="1"/>
      <c r="B126" s="140"/>
      <c r="C126" s="138"/>
      <c r="D126" s="139"/>
      <c r="F126" s="103" t="s">
        <v>20</v>
      </c>
      <c r="G126" s="103"/>
      <c r="H126" s="24">
        <f>H125*10%</f>
        <v>0</v>
      </c>
      <c r="I126" s="3"/>
      <c r="J126" s="3"/>
    </row>
    <row r="127" spans="1:10" ht="28.5" customHeight="1" thickBot="1" x14ac:dyDescent="0.45">
      <c r="A127" s="1"/>
      <c r="B127" s="140"/>
      <c r="C127" s="138"/>
      <c r="D127" s="139"/>
      <c r="G127" s="1"/>
    </row>
    <row r="128" spans="1:10" ht="28.5" customHeight="1" thickBot="1" x14ac:dyDescent="0.45">
      <c r="A128" s="1"/>
      <c r="B128" s="55"/>
      <c r="C128" s="56"/>
      <c r="D128" s="57"/>
      <c r="F128" s="105" t="s">
        <v>21</v>
      </c>
      <c r="G128" s="106"/>
      <c r="H128" s="107">
        <f>SUM(H125:H126)</f>
        <v>0</v>
      </c>
      <c r="I128" s="108"/>
      <c r="J128" s="25" t="s">
        <v>22</v>
      </c>
    </row>
    <row r="129" spans="2:10" x14ac:dyDescent="0.4">
      <c r="B129" s="49"/>
      <c r="C129" s="49"/>
      <c r="D129" s="50"/>
      <c r="I129" s="109" t="s">
        <v>89</v>
      </c>
      <c r="J129" s="109"/>
    </row>
    <row r="130" spans="2:10" x14ac:dyDescent="0.4">
      <c r="I130" s="110"/>
      <c r="J130" s="110"/>
    </row>
  </sheetData>
  <sheetProtection algorithmName="SHA-512" hashValue="+8dd/jRnJnGYoIiZXRTnwaq9ZKYtZEytNR1KzkvSiNa4uu9RtJc/OMpVKQ+6/MrQbZZ4SBnVibNtH3CHcCDT+A==" saltValue="HbLzj76l4UEfhv1YvCiXMw==" spinCount="100000" sheet="1" objects="1" scenarios="1"/>
  <mergeCells count="78">
    <mergeCell ref="I129:J130"/>
    <mergeCell ref="B124:D127"/>
    <mergeCell ref="F123:G123"/>
    <mergeCell ref="B120:D120"/>
    <mergeCell ref="B121:D121"/>
    <mergeCell ref="F124:G124"/>
    <mergeCell ref="F125:G125"/>
    <mergeCell ref="F126:G126"/>
    <mergeCell ref="F128:G128"/>
    <mergeCell ref="H128:I128"/>
    <mergeCell ref="A106:H106"/>
    <mergeCell ref="A107:J107"/>
    <mergeCell ref="A118:A119"/>
    <mergeCell ref="B118:D119"/>
    <mergeCell ref="F118:F119"/>
    <mergeCell ref="G118:H118"/>
    <mergeCell ref="I118:J118"/>
    <mergeCell ref="A116:J116"/>
    <mergeCell ref="A115:H115"/>
    <mergeCell ref="A1:H1"/>
    <mergeCell ref="A2:J2"/>
    <mergeCell ref="A13:A14"/>
    <mergeCell ref="B13:D14"/>
    <mergeCell ref="F13:F14"/>
    <mergeCell ref="G13:H13"/>
    <mergeCell ref="I13:J13"/>
    <mergeCell ref="A10:H10"/>
    <mergeCell ref="A11:J11"/>
    <mergeCell ref="B15:D15"/>
    <mergeCell ref="B16:D16"/>
    <mergeCell ref="B18:D18"/>
    <mergeCell ref="B19:D19"/>
    <mergeCell ref="B21:D21"/>
    <mergeCell ref="B22:D22"/>
    <mergeCell ref="B23:D23"/>
    <mergeCell ref="B25:D25"/>
    <mergeCell ref="B27:D27"/>
    <mergeCell ref="B28:D28"/>
    <mergeCell ref="B29:D29"/>
    <mergeCell ref="B30:D30"/>
    <mergeCell ref="B31:D31"/>
    <mergeCell ref="B32:D32"/>
    <mergeCell ref="B33:D33"/>
    <mergeCell ref="B34:D34"/>
    <mergeCell ref="B35:D35"/>
    <mergeCell ref="B36:D36"/>
    <mergeCell ref="B37:D37"/>
    <mergeCell ref="B38:D38"/>
    <mergeCell ref="F44:G44"/>
    <mergeCell ref="F45:G45"/>
    <mergeCell ref="D70:J70"/>
    <mergeCell ref="D71:J71"/>
    <mergeCell ref="A57:H57"/>
    <mergeCell ref="F47:G47"/>
    <mergeCell ref="H47:I47"/>
    <mergeCell ref="D61:J61"/>
    <mergeCell ref="I48:J49"/>
    <mergeCell ref="B39:D39"/>
    <mergeCell ref="B40:D40"/>
    <mergeCell ref="B42:D42"/>
    <mergeCell ref="F42:G42"/>
    <mergeCell ref="F43:G43"/>
    <mergeCell ref="D98:J98"/>
    <mergeCell ref="D86:J86"/>
    <mergeCell ref="D90:J90"/>
    <mergeCell ref="D65:J65"/>
    <mergeCell ref="D66:J66"/>
    <mergeCell ref="D67:J67"/>
    <mergeCell ref="D68:J68"/>
    <mergeCell ref="D69:J69"/>
    <mergeCell ref="D79:J79"/>
    <mergeCell ref="D80:J80"/>
    <mergeCell ref="D84:J84"/>
    <mergeCell ref="D85:J85"/>
    <mergeCell ref="D72:J72"/>
    <mergeCell ref="D73:J73"/>
    <mergeCell ref="D74:J74"/>
    <mergeCell ref="D78:J78"/>
  </mergeCells>
  <phoneticPr fontId="4"/>
  <pageMargins left="0.47244094488188981" right="0.19685039370078741" top="0.59055118110236227" bottom="0" header="0" footer="0"/>
  <pageSetup paperSize="9" scale="51" orientation="portrait" r:id="rId1"/>
  <rowBreaks count="2" manualBreakCount="2">
    <brk id="56" max="9" man="1"/>
    <brk id="10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20260101書籍注文書</vt:lpstr>
      <vt:lpstr>'20260101書籍注文書'!Print_Area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HRS5</dc:creator>
  <cp:lastModifiedBy>HRS5</cp:lastModifiedBy>
  <cp:lastPrinted>2026-01-08T01:22:01Z</cp:lastPrinted>
  <dcterms:created xsi:type="dcterms:W3CDTF">2023-08-23T07:26:28Z</dcterms:created>
  <dcterms:modified xsi:type="dcterms:W3CDTF">2026-01-15T00:58:10Z</dcterms:modified>
</cp:coreProperties>
</file>